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N:\@ HARRINGTON LAB - TARGETED THERAPY\Manu\ATRi RT NKG2A PDL1 AZ\Submission\Nature Communications\Rebutal\"/>
    </mc:Choice>
  </mc:AlternateContent>
  <xr:revisionPtr revIDLastSave="0" documentId="13_ncr:1_{E700C83C-5D5D-4CE3-91AD-D4DA2CE098A1}" xr6:coauthVersionLast="47" xr6:coauthVersionMax="47" xr10:uidLastSave="{00000000-0000-0000-0000-000000000000}"/>
  <bookViews>
    <workbookView xWindow="-120" yWindow="-120" windowWidth="29040" windowHeight="15840" activeTab="7" xr2:uid="{85EDA078-F8BA-4ED8-9F77-D829D13CE1DE}"/>
  </bookViews>
  <sheets>
    <sheet name="Fig 2" sheetId="2" r:id="rId1"/>
    <sheet name="Fig 3" sheetId="4" r:id="rId2"/>
    <sheet name="Fig 4" sheetId="6" r:id="rId3"/>
    <sheet name="Fig 5" sheetId="7" r:id="rId4"/>
    <sheet name="Fig 6" sheetId="8" r:id="rId5"/>
    <sheet name="Fig 7" sheetId="9" r:id="rId6"/>
    <sheet name="Fig S3" sheetId="3" r:id="rId7"/>
    <sheet name="Fig S4" sheetId="12" r:id="rId8"/>
    <sheet name="Fig S5" sheetId="13" r:id="rId9"/>
    <sheet name="Fig S6" sheetId="14" r:id="rId10"/>
    <sheet name="Fig S8" sheetId="5" r:id="rId11"/>
    <sheet name="Fig S9" sheetId="15" r:id="rId12"/>
    <sheet name="Fig S10" sheetId="16" r:id="rId13"/>
    <sheet name="Fig S11" sheetId="17" r:id="rId14"/>
    <sheet name="Fig S12" sheetId="11" r:id="rId15"/>
    <sheet name="Fig S13" sheetId="10" r:id="rId1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95" i="7" l="1"/>
  <c r="I95" i="7" s="1"/>
  <c r="J95" i="7" s="1"/>
  <c r="H94" i="7"/>
  <c r="I94" i="7" s="1"/>
  <c r="J94" i="7" s="1"/>
  <c r="H93" i="7"/>
  <c r="I93" i="7" s="1"/>
  <c r="J93" i="7" s="1"/>
  <c r="H92" i="7"/>
  <c r="I92" i="7" s="1"/>
  <c r="J92" i="7" s="1"/>
  <c r="H91" i="7"/>
  <c r="I91" i="7" s="1"/>
  <c r="J91" i="7" s="1"/>
  <c r="H90" i="7"/>
  <c r="I90" i="7" s="1"/>
  <c r="J90" i="7" s="1"/>
  <c r="H89" i="7"/>
  <c r="I89" i="7" s="1"/>
  <c r="J89" i="7" s="1"/>
  <c r="H88" i="7"/>
  <c r="I88" i="7" s="1"/>
  <c r="J88" i="7" s="1"/>
  <c r="H87" i="7"/>
  <c r="I87" i="7" s="1"/>
  <c r="J87" i="7" s="1"/>
  <c r="H86" i="7"/>
  <c r="I86" i="7" s="1"/>
  <c r="J86" i="7" s="1"/>
  <c r="H85" i="7"/>
  <c r="I85" i="7" s="1"/>
  <c r="J85" i="7" s="1"/>
  <c r="H84" i="7"/>
  <c r="I84" i="7" s="1"/>
  <c r="J84" i="7" s="1"/>
  <c r="H83" i="7"/>
  <c r="I83" i="7" s="1"/>
  <c r="J83" i="7" s="1"/>
  <c r="H82" i="7"/>
  <c r="I82" i="7" s="1"/>
  <c r="J82" i="7" s="1"/>
  <c r="H81" i="7"/>
  <c r="I81" i="7" s="1"/>
  <c r="J81" i="7" s="1"/>
  <c r="H80" i="7"/>
  <c r="I80" i="7" s="1"/>
  <c r="J80" i="7" s="1"/>
  <c r="H79" i="7"/>
  <c r="I79" i="7" s="1"/>
  <c r="J79" i="7" s="1"/>
  <c r="H78" i="7"/>
  <c r="I78" i="7" s="1"/>
  <c r="J78" i="7" s="1"/>
  <c r="H77" i="7"/>
  <c r="I77" i="7" s="1"/>
  <c r="J77" i="7" s="1"/>
  <c r="H76" i="7"/>
  <c r="I76" i="7" s="1"/>
  <c r="J76" i="7" s="1"/>
  <c r="L77" i="7" l="1"/>
  <c r="K77" i="7"/>
  <c r="L78" i="7"/>
  <c r="K78" i="7"/>
  <c r="L80" i="7"/>
  <c r="K80" i="7"/>
  <c r="L82" i="7"/>
  <c r="K82" i="7"/>
  <c r="K84" i="7"/>
  <c r="L84" i="7"/>
  <c r="K86" i="7"/>
  <c r="L86" i="7"/>
  <c r="L88" i="7"/>
  <c r="K88" i="7"/>
  <c r="L90" i="7"/>
  <c r="K90" i="7"/>
  <c r="K91" i="7"/>
  <c r="L91" i="7"/>
  <c r="L93" i="7"/>
  <c r="K93" i="7"/>
  <c r="L94" i="7"/>
  <c r="K94" i="7"/>
  <c r="L79" i="7"/>
  <c r="K79" i="7"/>
  <c r="L81" i="7"/>
  <c r="K81" i="7"/>
  <c r="L83" i="7"/>
  <c r="K83" i="7"/>
  <c r="L85" i="7"/>
  <c r="K85" i="7"/>
  <c r="K87" i="7"/>
  <c r="L87" i="7"/>
  <c r="K89" i="7"/>
  <c r="L89" i="7"/>
  <c r="L92" i="7"/>
  <c r="K92" i="7"/>
  <c r="L76" i="7"/>
  <c r="K76" i="7"/>
  <c r="L95" i="7"/>
  <c r="K95" i="7"/>
  <c r="E90" i="5"/>
  <c r="F90" i="5" s="1"/>
  <c r="E89" i="5"/>
  <c r="F89" i="5" s="1"/>
  <c r="E88" i="5"/>
  <c r="F88" i="5" s="1"/>
  <c r="E87" i="5"/>
  <c r="F87" i="5" s="1"/>
  <c r="E86" i="5"/>
  <c r="F86" i="5" s="1"/>
  <c r="E85" i="5"/>
  <c r="F85" i="5" s="1"/>
  <c r="E84" i="5"/>
  <c r="F84" i="5" s="1"/>
  <c r="E83" i="5"/>
  <c r="F83" i="5" s="1"/>
  <c r="E82" i="5"/>
  <c r="F82" i="5" s="1"/>
  <c r="E81" i="5"/>
  <c r="F81" i="5" s="1"/>
  <c r="E80" i="5"/>
  <c r="F80" i="5" s="1"/>
  <c r="E79" i="5"/>
  <c r="F79" i="5" s="1"/>
  <c r="E78" i="5"/>
  <c r="F78" i="5" s="1"/>
  <c r="E77" i="5"/>
  <c r="F77" i="5" s="1"/>
  <c r="E76" i="5"/>
  <c r="F76" i="5" s="1"/>
  <c r="E75" i="5"/>
  <c r="F75" i="5" s="1"/>
  <c r="E74" i="5"/>
  <c r="F74" i="5" s="1"/>
  <c r="E73" i="5"/>
  <c r="F73" i="5" s="1"/>
  <c r="E72" i="5"/>
  <c r="F72" i="5" s="1"/>
  <c r="E71" i="5"/>
  <c r="F71" i="5" s="1"/>
  <c r="E70" i="5"/>
  <c r="F70" i="5" s="1"/>
  <c r="E69" i="5"/>
  <c r="F69" i="5" s="1"/>
  <c r="E68" i="5"/>
  <c r="F68" i="5" s="1"/>
  <c r="E67" i="5"/>
  <c r="F67" i="5" s="1"/>
  <c r="E66" i="5"/>
  <c r="F66" i="5" s="1"/>
  <c r="E65" i="5"/>
  <c r="F65" i="5" s="1"/>
  <c r="E64" i="5"/>
  <c r="F64" i="5" s="1"/>
  <c r="E63" i="5"/>
  <c r="F63" i="5" s="1"/>
  <c r="E62" i="5"/>
  <c r="F62" i="5" s="1"/>
  <c r="E61" i="5"/>
  <c r="F61" i="5" s="1"/>
  <c r="E60" i="5"/>
  <c r="F60" i="5" s="1"/>
  <c r="E59" i="5"/>
  <c r="F59" i="5" s="1"/>
  <c r="E58" i="5"/>
  <c r="F58" i="5" s="1"/>
  <c r="E57" i="5"/>
  <c r="F57" i="5" s="1"/>
  <c r="E56" i="5"/>
  <c r="F56" i="5" s="1"/>
  <c r="E55" i="5"/>
  <c r="F55" i="5" s="1"/>
  <c r="E26" i="5"/>
  <c r="F26" i="5" s="1"/>
  <c r="E25" i="5"/>
  <c r="F25" i="5" s="1"/>
  <c r="E24" i="5"/>
  <c r="F24" i="5" s="1"/>
  <c r="E23" i="5"/>
  <c r="F23" i="5" s="1"/>
  <c r="E22" i="5"/>
  <c r="F22" i="5" s="1"/>
  <c r="E21" i="5"/>
  <c r="F21" i="5" s="1"/>
  <c r="E20" i="5"/>
  <c r="F20" i="5" s="1"/>
  <c r="E19" i="5"/>
  <c r="F19" i="5" s="1"/>
  <c r="E18" i="5"/>
  <c r="F18" i="5" s="1"/>
  <c r="E17" i="5"/>
  <c r="F17" i="5" s="1"/>
  <c r="E16" i="5"/>
  <c r="F16" i="5" s="1"/>
  <c r="E15" i="5"/>
  <c r="F15" i="5" s="1"/>
  <c r="E14" i="5"/>
  <c r="F14" i="5" s="1"/>
  <c r="E13" i="5"/>
  <c r="F13" i="5" s="1"/>
  <c r="E12" i="5"/>
  <c r="F12" i="5" s="1"/>
  <c r="E11" i="5"/>
  <c r="F11" i="5" s="1"/>
  <c r="E10" i="5"/>
  <c r="F10" i="5" s="1"/>
  <c r="E9" i="5"/>
  <c r="F9" i="5" s="1"/>
  <c r="E8" i="5"/>
  <c r="F8" i="5" s="1"/>
  <c r="E7" i="5"/>
  <c r="F7" i="5" s="1"/>
  <c r="E6" i="5"/>
  <c r="F6" i="5" s="1"/>
  <c r="F101" i="4"/>
  <c r="G101" i="4" s="1"/>
  <c r="H101" i="4" s="1"/>
  <c r="I101" i="4" s="1"/>
  <c r="F100" i="4"/>
  <c r="G100" i="4" s="1"/>
  <c r="H100" i="4" s="1"/>
  <c r="I100" i="4" s="1"/>
  <c r="F99" i="4"/>
  <c r="G99" i="4" s="1"/>
  <c r="H99" i="4" s="1"/>
  <c r="I99" i="4" s="1"/>
  <c r="F98" i="4"/>
  <c r="G98" i="4" s="1"/>
  <c r="H98" i="4" s="1"/>
  <c r="I98" i="4" s="1"/>
  <c r="F97" i="4"/>
  <c r="G97" i="4" s="1"/>
  <c r="H97" i="4" s="1"/>
  <c r="I97" i="4" s="1"/>
  <c r="F96" i="4"/>
  <c r="G96" i="4" s="1"/>
  <c r="H96" i="4" s="1"/>
  <c r="I96" i="4" s="1"/>
  <c r="F95" i="4"/>
  <c r="G95" i="4" s="1"/>
  <c r="H95" i="4" s="1"/>
  <c r="I95" i="4" s="1"/>
  <c r="F94" i="4"/>
  <c r="G94" i="4" s="1"/>
  <c r="H94" i="4" s="1"/>
  <c r="I94" i="4" s="1"/>
  <c r="F93" i="4"/>
  <c r="G93" i="4" s="1"/>
  <c r="H93" i="4" s="1"/>
  <c r="I93" i="4" s="1"/>
  <c r="F92" i="4"/>
  <c r="G92" i="4" s="1"/>
  <c r="H92" i="4" s="1"/>
  <c r="I92" i="4" s="1"/>
  <c r="F91" i="4"/>
  <c r="G91" i="4" s="1"/>
  <c r="H91" i="4" s="1"/>
  <c r="I91" i="4" s="1"/>
  <c r="F90" i="4"/>
  <c r="G90" i="4" s="1"/>
  <c r="H90" i="4" s="1"/>
  <c r="I90" i="4" s="1"/>
  <c r="F89" i="4"/>
  <c r="G89" i="4" s="1"/>
  <c r="H89" i="4" s="1"/>
  <c r="I89" i="4" s="1"/>
  <c r="F88" i="4"/>
  <c r="G88" i="4" s="1"/>
  <c r="H88" i="4" s="1"/>
  <c r="I88" i="4" s="1"/>
  <c r="F87" i="4"/>
  <c r="G87" i="4" s="1"/>
  <c r="H87" i="4" s="1"/>
  <c r="I87" i="4" s="1"/>
  <c r="F86" i="4"/>
  <c r="G86" i="4" s="1"/>
  <c r="H86" i="4" s="1"/>
  <c r="I86" i="4" s="1"/>
  <c r="D29" i="4"/>
  <c r="E29" i="4" s="1"/>
  <c r="H29" i="4" s="1"/>
  <c r="I29" i="4" s="1"/>
  <c r="D28" i="4"/>
  <c r="E28" i="4" s="1"/>
  <c r="H28" i="4" s="1"/>
  <c r="I28" i="4" s="1"/>
  <c r="D27" i="4"/>
  <c r="E27" i="4" s="1"/>
  <c r="H27" i="4" s="1"/>
  <c r="I27" i="4" s="1"/>
  <c r="D26" i="4"/>
  <c r="E26" i="4" s="1"/>
  <c r="H26" i="4" s="1"/>
  <c r="I26" i="4" s="1"/>
  <c r="D25" i="4"/>
  <c r="E25" i="4" s="1"/>
  <c r="H25" i="4" s="1"/>
  <c r="I25" i="4" s="1"/>
  <c r="D24" i="4"/>
  <c r="E24" i="4" s="1"/>
  <c r="H24" i="4" s="1"/>
  <c r="I24" i="4" s="1"/>
  <c r="D23" i="4"/>
  <c r="E23" i="4" s="1"/>
  <c r="H23" i="4" s="1"/>
  <c r="I23" i="4" s="1"/>
  <c r="D22" i="4"/>
  <c r="E22" i="4" s="1"/>
  <c r="H22" i="4" s="1"/>
  <c r="I22" i="4" s="1"/>
  <c r="D21" i="4"/>
  <c r="E21" i="4" s="1"/>
  <c r="H21" i="4" s="1"/>
  <c r="I21" i="4" s="1"/>
  <c r="D20" i="4"/>
  <c r="E20" i="4" s="1"/>
  <c r="H20" i="4" s="1"/>
  <c r="I20" i="4" s="1"/>
  <c r="D19" i="4"/>
  <c r="E19" i="4" s="1"/>
  <c r="H19" i="4" s="1"/>
  <c r="I19" i="4" s="1"/>
  <c r="D18" i="4"/>
  <c r="E18" i="4" s="1"/>
  <c r="H18" i="4" s="1"/>
  <c r="I18" i="4" s="1"/>
  <c r="D17" i="4"/>
  <c r="E17" i="4" s="1"/>
  <c r="H17" i="4" s="1"/>
  <c r="I17" i="4" s="1"/>
  <c r="D16" i="4"/>
  <c r="E16" i="4" s="1"/>
  <c r="H16" i="4" s="1"/>
  <c r="I16" i="4" s="1"/>
  <c r="D15" i="4"/>
  <c r="E15" i="4" s="1"/>
  <c r="H15" i="4" s="1"/>
  <c r="I15" i="4" s="1"/>
  <c r="D14" i="4"/>
  <c r="E14" i="4" s="1"/>
  <c r="H14" i="4" s="1"/>
  <c r="I14" i="4" s="1"/>
  <c r="D13" i="4"/>
  <c r="E13" i="4" s="1"/>
  <c r="H13" i="4" s="1"/>
  <c r="I13" i="4" s="1"/>
  <c r="D12" i="4"/>
  <c r="E12" i="4" s="1"/>
  <c r="H12" i="4" s="1"/>
  <c r="I12" i="4" s="1"/>
  <c r="D11" i="4"/>
  <c r="E11" i="4" s="1"/>
  <c r="H11" i="4" s="1"/>
  <c r="I11" i="4" s="1"/>
  <c r="D10" i="4"/>
  <c r="E10" i="4" s="1"/>
  <c r="H10" i="4" s="1"/>
  <c r="I10" i="4" s="1"/>
  <c r="D9" i="4"/>
  <c r="E9" i="4" s="1"/>
  <c r="H9" i="4" s="1"/>
  <c r="I9" i="4" s="1"/>
  <c r="D8" i="4"/>
  <c r="E8" i="4" s="1"/>
  <c r="H8" i="4" s="1"/>
  <c r="I8" i="4" s="1"/>
  <c r="D7" i="4"/>
  <c r="E7" i="4" s="1"/>
  <c r="H7" i="4" s="1"/>
  <c r="I7" i="4" s="1"/>
</calcChain>
</file>

<file path=xl/sharedStrings.xml><?xml version="1.0" encoding="utf-8"?>
<sst xmlns="http://schemas.openxmlformats.org/spreadsheetml/2006/main" count="2951" uniqueCount="653">
  <si>
    <t>Fig 1A</t>
  </si>
  <si>
    <t>1st replicate</t>
  </si>
  <si>
    <t>Treatment</t>
  </si>
  <si>
    <t>Cage A</t>
  </si>
  <si>
    <t>no mark</t>
  </si>
  <si>
    <t>Control</t>
  </si>
  <si>
    <t>1R</t>
  </si>
  <si>
    <t>1L</t>
  </si>
  <si>
    <t>1R1L</t>
  </si>
  <si>
    <t>2R</t>
  </si>
  <si>
    <t>2L</t>
  </si>
  <si>
    <t>Cage B</t>
  </si>
  <si>
    <t>ATRi</t>
  </si>
  <si>
    <t>Cage C</t>
  </si>
  <si>
    <t>ATRi/RT</t>
  </si>
  <si>
    <t>Cage D</t>
  </si>
  <si>
    <t>RT</t>
  </si>
  <si>
    <t>2nd replicate</t>
  </si>
  <si>
    <t>Vehicle</t>
  </si>
  <si>
    <t>No mark</t>
  </si>
  <si>
    <t>Fig 1B</t>
  </si>
  <si>
    <t>Sample:</t>
  </si>
  <si>
    <t>export_Mix 1 EPN15_A1 Ctrl_CD45+ cells.fcs</t>
  </si>
  <si>
    <t>export_Mix 1 EPN15_A2 Ctrl_CD45+ cells.fcs</t>
  </si>
  <si>
    <t>export_Mix 1 EPN15_A3 Ctrl_CD45+ cells.fcs</t>
  </si>
  <si>
    <t>export_Mix 1 EPN15_A4 Ctrl_CD45+ cells.fcs</t>
  </si>
  <si>
    <t>export_Mix 1 EPN15_A5 Ctrl_CD45+ cells.fcs</t>
  </si>
  <si>
    <t>export_Mix 1 EPN15_A6 Ctrl_CD45+ cells.fcs</t>
  </si>
  <si>
    <t>export_Mix 1 EPN15_A7 Ctrl_CD45+ cells.fcs</t>
  </si>
  <si>
    <t>export_Mix 1 EPN15_B1 ATR,2f,RT_CD45+ cells.fcs</t>
  </si>
  <si>
    <t>export_Mix 1 EPN15_B2 ATR,2f,RT_CD45+ cells.fcs</t>
  </si>
  <si>
    <t>export_Mix 1 EPN15_B3 ATR,2f,RT_CD45+ cells.fcs</t>
  </si>
  <si>
    <t>export_Mix 1 EPN15_B4 ATR,2f,RT_CD45+ cells.fcs</t>
  </si>
  <si>
    <t>export_Mix 1 EPN15_B5 ATR,2f,RT_CD45+ cells.fcs</t>
  </si>
  <si>
    <t>export_Mix 1 EPN15_B6 ATR,2f,RT_CD45+ cells.fcs</t>
  </si>
  <si>
    <t>export_Mix 1 EPN15_B7 ATR,2f,RT_CD45+ cells.fcs</t>
  </si>
  <si>
    <t>export_Mix 1 EPN15_B8 ATR,2f,RT_CD45+ cells.fcs</t>
  </si>
  <si>
    <t>NKG2A+/PD-1+ CD8 T</t>
  </si>
  <si>
    <t>NKG2A+/PD-1+ CD4cvT</t>
  </si>
  <si>
    <t>NKG2A-/PD-1- CD8 T</t>
  </si>
  <si>
    <t>NKG2A+/PD-1- CD8 T</t>
  </si>
  <si>
    <t>NKG2A-/PD-1+ CD8 T</t>
  </si>
  <si>
    <t>NKG2A-/PD-1- CD4cvT</t>
  </si>
  <si>
    <t>NKG2A+/PD-1- CD4cvT</t>
  </si>
  <si>
    <t>NKG2A-/PD-1+ CD4cvT</t>
  </si>
  <si>
    <t>Days</t>
  </si>
  <si>
    <t>Mix 1 Activation EPN25_A1 Vehcile.fcs</t>
  </si>
  <si>
    <t>Mix 1 Activation EPN25_C1 ATR RT.fcs</t>
  </si>
  <si>
    <t>Mix 1 Activation EPN25_C2 ATR RT.fcs</t>
  </si>
  <si>
    <t>Mix 1 Activation EPN25_C3 ATR RT.fcs</t>
  </si>
  <si>
    <t>Mix 1 Activation EPN25_C4 ATR RT.fcs</t>
  </si>
  <si>
    <t>Fig 1C</t>
  </si>
  <si>
    <t>CD8 T cells</t>
  </si>
  <si>
    <t>CD27</t>
  </si>
  <si>
    <t>CD44</t>
  </si>
  <si>
    <t>CD62L</t>
  </si>
  <si>
    <t>CD69</t>
  </si>
  <si>
    <t>CD103</t>
  </si>
  <si>
    <t>GZMB</t>
  </si>
  <si>
    <t>ICOS</t>
  </si>
  <si>
    <t>Ki67</t>
  </si>
  <si>
    <t>KLRG1</t>
  </si>
  <si>
    <t>NKG2D</t>
  </si>
  <si>
    <t>PRF1</t>
  </si>
  <si>
    <t>TIM-3</t>
  </si>
  <si>
    <t>NKG2A+/PD-1+</t>
  </si>
  <si>
    <t>NKG2A-/PD-1+</t>
  </si>
  <si>
    <t>NKG2A-/PD-1-</t>
  </si>
  <si>
    <t>CD4cvT cells</t>
  </si>
  <si>
    <t>Fig 1D</t>
  </si>
  <si>
    <t>Mix 4 EPN15_A1 Ctrl.fcs</t>
  </si>
  <si>
    <t>Mix 4 EPN15_A2 Ctrl.fcs</t>
  </si>
  <si>
    <t>Mix 4 EPN15_A3 Ctrl.fcs</t>
  </si>
  <si>
    <t>Mix 4 EPN15_A4 Ctrl.fcs</t>
  </si>
  <si>
    <t>Mix 4 EPN15_A5 Ctrl.fcs</t>
  </si>
  <si>
    <t>Mix 4 EPN15_A6 Ctrl.fcs</t>
  </si>
  <si>
    <t>Mix 4 EPN15_A7 Ctrl.fcs</t>
  </si>
  <si>
    <t>Mix 4 EPN15_B1 ATR,2f,RT.fcs</t>
  </si>
  <si>
    <t>Mix 4 EPN15_B2 ATR,2f,RT.fcs</t>
  </si>
  <si>
    <t>Mix 4 EPN15_B3 ATR,2f,RT.fcs</t>
  </si>
  <si>
    <t>Mix 4 EPN15_B4 ATR,2f,RT.fcs</t>
  </si>
  <si>
    <t>Mix 4 EPN15_B5 ATR,2f,RT.fcs</t>
  </si>
  <si>
    <t>Mix 4 EPN15_B6 ATR,2f,RT.fcs</t>
  </si>
  <si>
    <t>Mix 4 EPN15_B7 ATR,2f,RT.fcs</t>
  </si>
  <si>
    <t>Mix 4 EPN15_B8 ATR,2f,RT.fcs</t>
  </si>
  <si>
    <t>Qa-1b+/PD-L1+ cancer cells</t>
  </si>
  <si>
    <t>Fig 1E</t>
  </si>
  <si>
    <t>Isotype</t>
  </si>
  <si>
    <t>1R 1L</t>
  </si>
  <si>
    <t>Cage E</t>
  </si>
  <si>
    <t>NKG2A/PD-L1</t>
  </si>
  <si>
    <t>Cage F</t>
  </si>
  <si>
    <t>Volume</t>
  </si>
  <si>
    <t>PD-L1</t>
  </si>
  <si>
    <t>3rd replicate</t>
  </si>
  <si>
    <t>Fig 1F</t>
  </si>
  <si>
    <t>NEM</t>
  </si>
  <si>
    <t>weight</t>
  </si>
  <si>
    <t>LEM</t>
  </si>
  <si>
    <t>BEM</t>
  </si>
  <si>
    <t>2REM</t>
  </si>
  <si>
    <t>REM</t>
  </si>
  <si>
    <t>22/03/2023 weight, behaviour</t>
  </si>
  <si>
    <t>2LEM</t>
  </si>
  <si>
    <t>ATRi/RT/ImmuT</t>
  </si>
  <si>
    <t>ImmuT</t>
  </si>
  <si>
    <t>ATRi/RT/</t>
  </si>
  <si>
    <t>aPD-L1</t>
  </si>
  <si>
    <t>2R 1L</t>
  </si>
  <si>
    <t>Fig 1G</t>
  </si>
  <si>
    <t>Rechallenge</t>
  </si>
  <si>
    <t>Fig S4A</t>
  </si>
  <si>
    <t>export_Mix 1 EPN26_A1 vehicle_CD45+ cells_Mix 1.fcs</t>
  </si>
  <si>
    <t>export_Mix 1 EPN26_A2 vehicle_CD45+ cells_Mix 1.fcs</t>
  </si>
  <si>
    <t>export_Mix 1 EPN26_A3 vehicle_CD45+ cells_Mix 1.fcs</t>
  </si>
  <si>
    <t>export_Mix 1 EPN26_A4 Vehicle_CD45+ cells_Mix 1.fcs</t>
  </si>
  <si>
    <t>export_Mix 1 EPN26_A5 Vehicle_CD45+ cells_Mix 1.fcs</t>
  </si>
  <si>
    <t>export_Mix 1 EPN26_A6 Vehicle_CD45+ cells_Mix 1.fcs</t>
  </si>
  <si>
    <t>export_Mix 1 EPN26_A7 Vehicle_CD45+ cells_Mix 1.fcs</t>
  </si>
  <si>
    <t>export_Mix 1 EPN26_A8 Vehicle_CD45+ cells_Mix 1.fcs</t>
  </si>
  <si>
    <t>export_Mix 1 EPN26_A9 Vehicle_CD45+ cells_Mix 1.fcs</t>
  </si>
  <si>
    <t>export_Mix 1 EPN26_C1 ATR RT_CD45+ cells_Mix 1.fcs</t>
  </si>
  <si>
    <t>export_Mix 1 EPN26_C2 ATR RT_CD45+ cells_Mix 1.fcs</t>
  </si>
  <si>
    <t>export_Mix 1 EPN26_C3 ATR RT_CD45+ cells_Mix 1.fcs</t>
  </si>
  <si>
    <t>export_Mix 1 EPN26_C4 ATR RT_CD45+ cells_Mix 1.fcs</t>
  </si>
  <si>
    <t>export_Mix 1 EPN26_C5 ATR RT_CD45+ cells_Mix 1.fcs</t>
  </si>
  <si>
    <t>export_Mix 1 EPN26_C6 ATR RT_CD45+ cells_Mix 1.fcs</t>
  </si>
  <si>
    <t>export_Mix 1 EPN26_C7 ATR RT_CD45+ cells_Mix 1.fcs</t>
  </si>
  <si>
    <t>export_Mix 1 EPN26_C8 ATR RT_CD45+ cells_Mix 1.fcs</t>
  </si>
  <si>
    <t>export_Mix 1 EPN26_C9 ATR RT_CD45+ cells_Mix 1.fcs</t>
  </si>
  <si>
    <t>NKG2A-/PD-1- CD8T</t>
  </si>
  <si>
    <t>NKG2A+/PD-1- CD8T</t>
  </si>
  <si>
    <t>NKG2A-/PD-1+ CD8T</t>
  </si>
  <si>
    <t>NKG2A+/PD-1+ CD8T</t>
  </si>
  <si>
    <t>Qa-1b/PD-L1+ Cancer cells</t>
  </si>
  <si>
    <t>A</t>
  </si>
  <si>
    <t>B</t>
  </si>
  <si>
    <t>Fig 3G</t>
  </si>
  <si>
    <t>Cell numbers</t>
  </si>
  <si>
    <t>Beads</t>
  </si>
  <si>
    <t>CD45+ live cells</t>
  </si>
  <si>
    <t>Portion sample</t>
  </si>
  <si>
    <t>CD45+/sample</t>
  </si>
  <si>
    <t>Weight (mg)</t>
  </si>
  <si>
    <t>Factor</t>
  </si>
  <si>
    <t>CD45+/tumour</t>
  </si>
  <si>
    <t>CD45+/g</t>
  </si>
  <si>
    <t>Mix 1 EPN15_A1 Ctrl.fcs</t>
  </si>
  <si>
    <t>Mix 1 EPN15_A2 Ctrl.fcs</t>
  </si>
  <si>
    <t>Mix 1 EPN15_A3 Ctrl.fcs</t>
  </si>
  <si>
    <t>Mix 1 EPN15_A4 Ctrl.fcs</t>
  </si>
  <si>
    <t>Mix 1 EPN15_A5 Ctrl.fcs</t>
  </si>
  <si>
    <t>Mix 1 EPN15_A6 Ctrl.fcs</t>
  </si>
  <si>
    <t>Mix 1 EPN15_A7 Ctrl.fcs</t>
  </si>
  <si>
    <t>Mix 1 EPN15_B1 ATR,2f,RT.fcs</t>
  </si>
  <si>
    <t>Mix 1 EPN15_B2 ATR,2f,RT.fcs</t>
  </si>
  <si>
    <t>Mix 1 EPN15_B3 ATR,2f,RT.fcs</t>
  </si>
  <si>
    <t>Mix 1 EPN15_B4 ATR,2f,RT.fcs</t>
  </si>
  <si>
    <t>Mix 1 EPN15_B5 ATR,2f,RT.fcs</t>
  </si>
  <si>
    <t>Mix 1 EPN15_B6 ATR,2f,RT.fcs</t>
  </si>
  <si>
    <t>Mix 1 EPN15_B7 ATR,2f,RT.fcs</t>
  </si>
  <si>
    <t>Mix 1 EPN15_B8 ATR,2f,RT.fcs</t>
  </si>
  <si>
    <t>Mix 1 EPN15_C1 ATR,2f,RT,2f,IT.fcs</t>
  </si>
  <si>
    <t>Mix 1 EPN15_C2 ATR,2f,RT,2f,IT.fcs</t>
  </si>
  <si>
    <t>Mix 1 EPN15_C3 ATR,2f,RT,2f,IT.fcs</t>
  </si>
  <si>
    <t>Mix 1 EPN15_C4 ATR,2f,RT,2f,IT.fcs</t>
  </si>
  <si>
    <t>Mix 1 EPN15_C5 ATR,2f,RT,2f,IT.fcs</t>
  </si>
  <si>
    <t>Mix 1 EPN15_C6 ATR,2f,RT,2f,IT.fcs</t>
  </si>
  <si>
    <t>Mix 1 EPN15_C7 ATR,2f,RT,2f,IT.fcs</t>
  </si>
  <si>
    <t>Mix 1 EPN15_C8 ATR,2f,RT,2f,IT.fcs</t>
  </si>
  <si>
    <t>CD8 T</t>
  </si>
  <si>
    <t>CD4 cvT</t>
  </si>
  <si>
    <t>Treg</t>
  </si>
  <si>
    <t>NK</t>
  </si>
  <si>
    <t>CD8 T in T</t>
  </si>
  <si>
    <t>CD4 cvT in T</t>
  </si>
  <si>
    <t>Treg in T</t>
  </si>
  <si>
    <t>Un T in T</t>
  </si>
  <si>
    <t>export_Mix 1 EPN15_C1 ATR,2f,RT,2f,IT_CD45+ cells.fcs</t>
  </si>
  <si>
    <t>export_Mix 1 EPN15_C2 ATR,2f,RT,2f,IT_CD45+ cells.fcs</t>
  </si>
  <si>
    <t>export_Mix 1 EPN15_C3 ATR,2f,RT,2f,IT_CD45+ cells.fcs</t>
  </si>
  <si>
    <t>export_Mix 1 EPN15_C4 ATR,2f,RT,2f,IT_CD45+ cells.fcs</t>
  </si>
  <si>
    <t>export_Mix 1 EPN15_C5 ATR,2f,RT,2f,IT_CD45+ cells.fcs</t>
  </si>
  <si>
    <t>export_Mix 1 EPN15_C6 ATR,2f,RT,2f,IT_CD45+ cells.fcs</t>
  </si>
  <si>
    <t>export_Mix 1 EPN15_C7 ATR,2f,RT,2f,IT_CD45+ cells.fcs</t>
  </si>
  <si>
    <t>export_Mix 1 EPN15_C8 ATR,2f,RT,2f,IT_CD45+ cells.fcs</t>
  </si>
  <si>
    <t>% in CD45</t>
  </si>
  <si>
    <t>% in T cells</t>
  </si>
  <si>
    <t>Sample: cell numbers</t>
  </si>
  <si>
    <t>Ki67+ NK</t>
  </si>
  <si>
    <t>Ki67+ Treg</t>
  </si>
  <si>
    <t>Ki67+ CD8 T</t>
  </si>
  <si>
    <t>Ki67+ CD4cvT</t>
  </si>
  <si>
    <t>CD45</t>
  </si>
  <si>
    <t>g</t>
  </si>
  <si>
    <t>factor dilution</t>
  </si>
  <si>
    <t>portion samples</t>
  </si>
  <si>
    <t>CD45/sample</t>
  </si>
  <si>
    <t>CD45/tumour</t>
  </si>
  <si>
    <t>CD45/g</t>
  </si>
  <si>
    <t>Mix 1 Activation EPN25_B1 IT.fcs</t>
  </si>
  <si>
    <t>Mix 1 Activation EPN25_B2 IT.fcs</t>
  </si>
  <si>
    <t>Mix 1 Activation EPN25_B3 IT.fcs</t>
  </si>
  <si>
    <t>Mix 1 Activation EPN25_B4 IT.fcs</t>
  </si>
  <si>
    <t>Mix 1 Activation EPN25_B5 IT.fcs</t>
  </si>
  <si>
    <t>Mix 1 Activation EPN25_B6 IT.fcs</t>
  </si>
  <si>
    <t>Mix 1 Activation EPN25_B7 IT.fcs</t>
  </si>
  <si>
    <t>Mix 1 Activation EPN25_D1 ATR RT IT.fcs</t>
  </si>
  <si>
    <t>Mix 1 Activation EPN25_D2 ATR RT IT.fcs</t>
  </si>
  <si>
    <t>Mix 1 Activation EPN25_D3 ATR RT IT.fcs</t>
  </si>
  <si>
    <t>Mix 1 Activation EPN25_D4 ATR RT IT.fcs</t>
  </si>
  <si>
    <t>Cell numbers/g</t>
  </si>
  <si>
    <t>CD4cvT</t>
  </si>
  <si>
    <t>CD8 T/T</t>
  </si>
  <si>
    <t>CD4cvT/T</t>
  </si>
  <si>
    <t>Treg/T</t>
  </si>
  <si>
    <t>Un T/T</t>
  </si>
  <si>
    <t>% in CD45+</t>
  </si>
  <si>
    <t>Fig 3H</t>
  </si>
  <si>
    <t>Fig 3I</t>
  </si>
  <si>
    <t>Fig 3J</t>
  </si>
  <si>
    <t>anti-CD8a</t>
  </si>
  <si>
    <t>anti-NK1.1</t>
  </si>
  <si>
    <t>Tumour volumes</t>
  </si>
  <si>
    <t>Fig 3K</t>
  </si>
  <si>
    <t>Ulceration</t>
  </si>
  <si>
    <t>aCD4</t>
  </si>
  <si>
    <t>aCD8</t>
  </si>
  <si>
    <t>aCD4/CD8</t>
  </si>
  <si>
    <t>Ulceration, bleeding</t>
  </si>
  <si>
    <t>Tumour volume</t>
  </si>
  <si>
    <t>Fig S8G</t>
  </si>
  <si>
    <t>CD45 count</t>
  </si>
  <si>
    <t>Ratio</t>
  </si>
  <si>
    <t>Mix 1 EPN21_A1 Ctrl.fcs</t>
  </si>
  <si>
    <t>Mix 1 EPN21_A2 Ctrl.fcs</t>
  </si>
  <si>
    <t>Mix 1 EPN21_A3 Ctrl.fcs</t>
  </si>
  <si>
    <t>Mix 1 EPN21_A4 Ctrl.fcs</t>
  </si>
  <si>
    <t>Mix 1 EPN21_A5 Ctrl.fcs</t>
  </si>
  <si>
    <t>Mix 1 EPN21_B1 IT.fcs</t>
  </si>
  <si>
    <t>Mix 1 EPN21_B2 IT.fcs</t>
  </si>
  <si>
    <t>Mix 1 EPN21_B3 IT.fcs</t>
  </si>
  <si>
    <t>Mix 1 EPN21_B4 IT.fcs</t>
  </si>
  <si>
    <t>Mix 1 EPN21_C1 ATR RT.fcs</t>
  </si>
  <si>
    <t>Mix 1 EPN21_C2 ATR RT.fcs</t>
  </si>
  <si>
    <t>Mix 1 EPN21_C3 ATR RT.fcs</t>
  </si>
  <si>
    <t>Mix 1 EPN21_C4 ATR RT.fcs</t>
  </si>
  <si>
    <t>Mix 1 EPN21_C5 ATR RT.fcs</t>
  </si>
  <si>
    <t>Mix 1 EPN21_C6 ATR RT.fcs</t>
  </si>
  <si>
    <t>Mix 1 EPN21_D1 ATR RT IT.fcs</t>
  </si>
  <si>
    <t>Mix 1 EPN21_D2 ATR RT IT.fcs</t>
  </si>
  <si>
    <t>Mix 1 EPN21_D3 ATR RT IT.fcs</t>
  </si>
  <si>
    <t>Mix 1 EPN21_D4 ATR RT IT.fcs</t>
  </si>
  <si>
    <t>Mix 1 EPN21_D5 ATR RT IT.fcs</t>
  </si>
  <si>
    <t>Mix 1 EPN21_D6 ATR RT IT.fcs</t>
  </si>
  <si>
    <t>Cell number</t>
  </si>
  <si>
    <t>NK/CD45</t>
  </si>
  <si>
    <t>CD4cvT/CD45</t>
  </si>
  <si>
    <t>Treg/CD45</t>
  </si>
  <si>
    <t>CD8 T/CD45</t>
  </si>
  <si>
    <t>UnT/CD45</t>
  </si>
  <si>
    <t>export_Mix 1 EPN21_A1 Ctrl_Live cells.fcs</t>
  </si>
  <si>
    <t>export_Mix 1 EPN21_A2 Ctrl_Live cells.fcs</t>
  </si>
  <si>
    <t>export_Mix 1 EPN21_A3 Ctrl_Live cells.fcs</t>
  </si>
  <si>
    <t>export_Mix 1 EPN21_A4 Ctrl_Live cells.fcs</t>
  </si>
  <si>
    <t>export_Mix 1 EPN21_A5 Ctrl_Live cells.fcs</t>
  </si>
  <si>
    <t>export_Mix 1 EPN21_B1 IT_Live cells.fcs</t>
  </si>
  <si>
    <t>export_Mix 1 EPN21_B2 IT_Live cells.fcs</t>
  </si>
  <si>
    <t>export_Mix 1 EPN21_B3 IT_Live cells.fcs</t>
  </si>
  <si>
    <t>export_Mix 1 EPN21_B4 IT_Live cells.fcs</t>
  </si>
  <si>
    <t>export_Mix 1 EPN21_C1 ATR RT_Live cells.fcs</t>
  </si>
  <si>
    <t>export_Mix 1 EPN21_C2 ATR RT_Live cells.fcs</t>
  </si>
  <si>
    <t>export_Mix 1 EPN21_C3 ATR RT_Live cells.fcs</t>
  </si>
  <si>
    <t>export_Mix 1 EPN21_C4 ATR RT_Live cells.fcs</t>
  </si>
  <si>
    <t>export_Mix 1 EPN21_C5 ATR RT_Live cells.fcs</t>
  </si>
  <si>
    <t>export_Mix 1 EPN21_C6 ATR RT_Live cells.fcs</t>
  </si>
  <si>
    <t>export_Mix 1 EPN21_D1 ATR RT IT_Live cells.fcs</t>
  </si>
  <si>
    <t>export_Mix 1 EPN21_D2 ATR RT IT_Live cells.fcs</t>
  </si>
  <si>
    <t>export_Mix 1 EPN21_D3 ATR RT IT_Live cells.fcs</t>
  </si>
  <si>
    <t>export_Mix 1 EPN21_D4 ATR RT IT_Live cells.fcs</t>
  </si>
  <si>
    <t>export_Mix 1 EPN21_D5 ATR RT IT_Live cells.fcs</t>
  </si>
  <si>
    <t>export_Mix 1 EPN21_D6 ATR RT IT_Live cells.fcs</t>
  </si>
  <si>
    <t>Mix 1 EPN26_A1 vehicle.fcs</t>
  </si>
  <si>
    <t>Mix 1 EPN26_A2 vehicle.fcs</t>
  </si>
  <si>
    <t>Mix 1 EPN26_A3 vehicle.fcs</t>
  </si>
  <si>
    <t>Mix 1 EPN26_A4 Vehicle.fcs</t>
  </si>
  <si>
    <t>Mix 1 EPN26_A5 Vehicle.fcs</t>
  </si>
  <si>
    <t>Mix 1 EPN26_A6 Vehicle.fcs</t>
  </si>
  <si>
    <t>Mix 1 EPN26_A7 Vehicle.fcs</t>
  </si>
  <si>
    <t>Mix 1 EPN26_A8 Vehicle.fcs</t>
  </si>
  <si>
    <t>Mix 1 EPN26_A9 Vehicle.fcs</t>
  </si>
  <si>
    <t>Mix 1 EPN26_B1 IT.fcs</t>
  </si>
  <si>
    <t>Mix 1 EPN26_B2 IT.fcs</t>
  </si>
  <si>
    <t>Mix 1 EPN26_B3 IT.fcs</t>
  </si>
  <si>
    <t>Mix 1 EPN26_B4 IT.fcs</t>
  </si>
  <si>
    <t>Mix 1 EPN26_B5 IT.fcs</t>
  </si>
  <si>
    <t>Mix 1 EPN26_B6 IT.fcs</t>
  </si>
  <si>
    <t>Mix 1 EPN26_B7 IT.fcs</t>
  </si>
  <si>
    <t>Mix 1 EPN26_B8 IT.fcs</t>
  </si>
  <si>
    <t>Mix 1 EPN26_B9 IT.fcs</t>
  </si>
  <si>
    <t>Mix 1 EPN26_C1 ATR RT.fcs</t>
  </si>
  <si>
    <t>Mix 1 EPN26_C2 ATR RT.fcs</t>
  </si>
  <si>
    <t>Mix 1 EPN26_C3 ATR RT.fcs</t>
  </si>
  <si>
    <t>Mix 1 EPN26_C4 ATR RT.fcs</t>
  </si>
  <si>
    <t>Mix 1 EPN26_C5 ATR RT.fcs</t>
  </si>
  <si>
    <t>Mix 1 EPN26_C6 ATR RT.fcs</t>
  </si>
  <si>
    <t>Mix 1 EPN26_C7 ATR RT.fcs</t>
  </si>
  <si>
    <t>Mix 1 EPN26_C8 ATR RT.fcs</t>
  </si>
  <si>
    <t>Mix 1 EPN26_C9 ATR RT.fcs</t>
  </si>
  <si>
    <t>Mix 1 EPN26_D1 ATR RT IT.fcs</t>
  </si>
  <si>
    <t>Mix 1 EPN26_D2 ATR RT IT.fcs</t>
  </si>
  <si>
    <t>Mix 1 EPN26_D3 ATR RT IT.fcs</t>
  </si>
  <si>
    <t>Mix 1 EPN26_D4 ATR RT IT.fcs</t>
  </si>
  <si>
    <t>Mix 1 EPN26_D5 ATR RT IT.fcs</t>
  </si>
  <si>
    <t>Mix 1 EPN26_D6 ATR RT IT.fcs</t>
  </si>
  <si>
    <t>Mix 1 EPN26_D7 ATR RT IT.fcs</t>
  </si>
  <si>
    <t>Mix 1 EPN26_D8 ATR RT IT.fcs</t>
  </si>
  <si>
    <t>Mix 1 EPN26_D9 ATR RT IT.fcs</t>
  </si>
  <si>
    <t>% NK</t>
  </si>
  <si>
    <t>% CD4vT</t>
  </si>
  <si>
    <t>% Treg</t>
  </si>
  <si>
    <t>% CD8 T</t>
  </si>
  <si>
    <t>export_Mix 1 EPN26_B1 IT_CD45+ cells_Mix 1.fcs</t>
  </si>
  <si>
    <t>export_Mix 1 EPN26_B2 IT_CD45+ cells_Mix 1.fcs</t>
  </si>
  <si>
    <t>export_Mix 1 EPN26_B3 IT_CD45+ cells_Mix 1.fcs</t>
  </si>
  <si>
    <t>export_Mix 1 EPN26_B4 IT_CD45+ cells_Mix 1.fcs</t>
  </si>
  <si>
    <t>export_Mix 1 EPN26_B5 IT_CD45+ cells_Mix 1.fcs</t>
  </si>
  <si>
    <t>export_Mix 1 EPN26_B6 IT_CD45+ cells_Mix 1.fcs</t>
  </si>
  <si>
    <t>export_Mix 1 EPN26_B7 IT_CD45+ cells_Mix 1.fcs</t>
  </si>
  <si>
    <t>export_Mix 1 EPN26_B8 IT_CD45+ cells_Mix 1.fcs</t>
  </si>
  <si>
    <t>export_Mix 1 EPN26_B9 IT_CD45+ cells_Mix 1.fcs</t>
  </si>
  <si>
    <t>export_Mix 1 EPN26_D1 ATR RT IT_CD45+ cells_Mix 1.fcs</t>
  </si>
  <si>
    <t>export_Mix 1 EPN26_D2 ATR RT IT_CD45+ cells_Mix 1.fcs</t>
  </si>
  <si>
    <t>export_Mix 1 EPN26_D3 ATR RT IT_CD45+ cells_Mix 1.fcs</t>
  </si>
  <si>
    <t>export_Mix 1 EPN26_D4 ATR RT IT_CD45+ cells_Mix 1.fcs</t>
  </si>
  <si>
    <t>export_Mix 1 EPN26_D5 ATR RT IT_CD45+ cells_Mix 1.fcs</t>
  </si>
  <si>
    <t>export_Mix 1 EPN26_D6 ATR RT IT_CD45+ cells_Mix 1.fcs</t>
  </si>
  <si>
    <t>export_Mix 1 EPN26_D7 ATR RT IT_CD45+ cells_Mix 1.fcs</t>
  </si>
  <si>
    <t>export_Mix 1 EPN26_D8 ATR RT IT_CD45+ cells_Mix 1.fcs</t>
  </si>
  <si>
    <t>export_Mix 1 EPN26_D9 ATR RT IT_CD45+ cells_Mix 1.fcs</t>
  </si>
  <si>
    <t>Fig S8H</t>
  </si>
  <si>
    <t>Fig S8I</t>
  </si>
  <si>
    <t>UnT/T</t>
  </si>
  <si>
    <t>CD8 T/T cells</t>
  </si>
  <si>
    <t>CD4cvT/T cells</t>
  </si>
  <si>
    <t>Treg/T cells</t>
  </si>
  <si>
    <t>Un T/T cells</t>
  </si>
  <si>
    <t>Fig S8J</t>
  </si>
  <si>
    <t>Ki67/CD107a+ CD8 T</t>
  </si>
  <si>
    <t>Ki67/CD107a+ CD4cvT</t>
  </si>
  <si>
    <t>Mix 5 splenocytes EPN21_A1 Ctrl.fcs</t>
  </si>
  <si>
    <t>Mix 5 splenocytes EPN21_A2 Ctrl.fcs</t>
  </si>
  <si>
    <t>Mix 5 splenocytes EPN21_A3 Ctrl.fcs</t>
  </si>
  <si>
    <t>Mix 5 splenocytes EPN21_A4 Ctrl.fcs</t>
  </si>
  <si>
    <t>Mix 5 splenocytes EPN21_A5 Ctrl.fcs</t>
  </si>
  <si>
    <t>Mix 5 splenocytes EPN21_C1 ATR RT.fcs</t>
  </si>
  <si>
    <t>Mix 5 splenocytes EPN21_C2 ATR RT.fcs</t>
  </si>
  <si>
    <t>Mix 5 splenocytes EPN21_C3 ATR RT.fcs</t>
  </si>
  <si>
    <t>Mix 5 splenocytes EPN21_C4 ATR RT.fcs</t>
  </si>
  <si>
    <t>Mix 5 splenocytes EPN21_C5 ATR RT.fcs</t>
  </si>
  <si>
    <t>Mix 5 splenocytes EPN21_C6 ATR RT.fcs</t>
  </si>
  <si>
    <t>Mix 5 splenocytes EPN21_D1 ATR RT IT.fcs</t>
  </si>
  <si>
    <t>Mix 5 splenocytes EPN21_D2 ATR RT IT.fcs</t>
  </si>
  <si>
    <t>Mix 5 splenocytes EPN21_D3 ATR RT IT.fcs</t>
  </si>
  <si>
    <t>Mix 5 splenocytes EPN21_D4 ATR RT IT.fcs</t>
  </si>
  <si>
    <t>Mix 5 splenocytes EPN21_D5 ATR RT IT.fcs</t>
  </si>
  <si>
    <t>Mix 5 splenocytes EPN21_D6 ATR RT IT.fcs</t>
  </si>
  <si>
    <t>Fig S8K</t>
  </si>
  <si>
    <t>CD8</t>
  </si>
  <si>
    <t>Fig 4D</t>
  </si>
  <si>
    <t>CD8 Tem</t>
  </si>
  <si>
    <t>Ki67/Perf+ CD8 Tem</t>
  </si>
  <si>
    <t>CD8 Ttrm</t>
  </si>
  <si>
    <t>NKG2D+ CD8 T</t>
  </si>
  <si>
    <t>PD-1+ CD8 T</t>
  </si>
  <si>
    <t>ICOS+ CD8 T</t>
  </si>
  <si>
    <t>Mix 1 EPN42_A2 Ctrl.fcs</t>
  </si>
  <si>
    <t>Mix 1 EPN42_A3 Ctrl.fcs</t>
  </si>
  <si>
    <t>Mix 1 EPN42_A4 Ctrl.fcs</t>
  </si>
  <si>
    <t>Mix 1 EPN42_A5 Ctrl.fcs</t>
  </si>
  <si>
    <t>Mix 1 EPN42_A6 Ctrl.fcs</t>
  </si>
  <si>
    <t>Mix 1 EPN42_A7 Ctrl.fcs</t>
  </si>
  <si>
    <t>Mix 1 EPN42_A8 Ctrl.fcs</t>
  </si>
  <si>
    <t>Mix 1 EPN42_A9 Ctrl.fcs</t>
  </si>
  <si>
    <t>Mix 1 EPN42_B1 CRT.fcs</t>
  </si>
  <si>
    <t>Mix 1 EPN42_B2 CRT.fcs</t>
  </si>
  <si>
    <t>Mix 1 EPN42_B3 CRT.fcs</t>
  </si>
  <si>
    <t>Mix 1 EPN42_B4 CRT.fcs</t>
  </si>
  <si>
    <t>Mix 1 EPN42_B5 CRT.fcs</t>
  </si>
  <si>
    <t>Mix 1 EPN42_B6 CRT.fcs</t>
  </si>
  <si>
    <t>Mix 1 EPN42_B7 CRT.fcs</t>
  </si>
  <si>
    <t>Mix 1 EPN42_B8 CRT.fcs</t>
  </si>
  <si>
    <t>Mix 1 EPN42_B9 CRT.fcs</t>
  </si>
  <si>
    <t>Mix 1 EPN42_D1 CRT IT.fcs</t>
  </si>
  <si>
    <t>Mix 1 EPN42_D2 CRT IT.fcs</t>
  </si>
  <si>
    <t>Mix 1 EPN42_D3 CRT IT.fcs</t>
  </si>
  <si>
    <t>Mix 1 EPN42_D4 CRT IT.fcs</t>
  </si>
  <si>
    <t>Mix 1 EPN42_D5 CRT IT.fcs</t>
  </si>
  <si>
    <t>Mix 1 EPN42_D6 CRT IT.fcs</t>
  </si>
  <si>
    <t>Mix 1 EPN42_D7 CRT IT.fcs</t>
  </si>
  <si>
    <t>Mix 1 EPN42_D8 CRT IT.fcs</t>
  </si>
  <si>
    <t>Mix 1 EPN42_D9 CRT IT.fcs</t>
  </si>
  <si>
    <t>PD-1+ CD4cv</t>
  </si>
  <si>
    <t>PD-1+ CD4cvT</t>
  </si>
  <si>
    <t>Fig 4E</t>
  </si>
  <si>
    <t>ICOS+ CD4cvT</t>
  </si>
  <si>
    <t>Fig 4F</t>
  </si>
  <si>
    <t>CD8 Tn</t>
  </si>
  <si>
    <t>CD4cvTn</t>
  </si>
  <si>
    <t>CD4cvTem</t>
  </si>
  <si>
    <t>CD4cvTtrm</t>
  </si>
  <si>
    <t>Fig 4G</t>
  </si>
  <si>
    <t>Ki67/Perf+ CD4cvTem</t>
  </si>
  <si>
    <t>Ki67/PRF1+ CD4cvTem</t>
  </si>
  <si>
    <t>Ki67/PRF1+ CD8 Tem</t>
  </si>
  <si>
    <t>NKG2D+ CD4cvT</t>
  </si>
  <si>
    <t>Fig 4H</t>
  </si>
  <si>
    <t>Fig 4I</t>
  </si>
  <si>
    <t>T-bet+ CD8 T</t>
  </si>
  <si>
    <t>T-bet+ CD4cvT</t>
  </si>
  <si>
    <t>T-BET+ CD8 T</t>
  </si>
  <si>
    <t>T-BET+ CD4cvT</t>
  </si>
  <si>
    <t>Fig 5A</t>
  </si>
  <si>
    <t>Specimen_001_A1 Control.fcs</t>
  </si>
  <si>
    <t>Specimen_001_A2 Control.fcs</t>
  </si>
  <si>
    <t>Specimen_001_A3 Control.fcs</t>
  </si>
  <si>
    <t>Specimen_001_A4 Control.fcs</t>
  </si>
  <si>
    <t>Specimen_001_A5 Control.fcs</t>
  </si>
  <si>
    <t>Specimen_001_B1 ATRi RT.fcs</t>
  </si>
  <si>
    <t>Specimen_001_B2 ATRi RT.fcs</t>
  </si>
  <si>
    <t>Specimen_001_B3 ATRi RT.fcs</t>
  </si>
  <si>
    <t>Specimen_001_B4 ATRi RT.fcs</t>
  </si>
  <si>
    <t>Specimen_001_C1 ATRi RT ImmuT.fcs</t>
  </si>
  <si>
    <t>Specimen_001_C2 ATRi RT ImmuT.fcs</t>
  </si>
  <si>
    <t>Specimen_001_C3 ATRi RT ImmuT.fcs</t>
  </si>
  <si>
    <t>Specimen_001_C4 ATRi RT ImmuT.fcs</t>
  </si>
  <si>
    <t>Specimen_001_C5 ATRi RT ImmuT.fcs</t>
  </si>
  <si>
    <t>CD40L/PD-1+ CD8 T</t>
  </si>
  <si>
    <t>CD40L PD-1+ CD4cvT</t>
  </si>
  <si>
    <t>EPN38 Mix 1_A1 T Ctrl.fcs</t>
  </si>
  <si>
    <t>EPN38 Mix 1_A2 T Ctrl.fcs</t>
  </si>
  <si>
    <t>EPN38 Mix 1_A3 T Ctrl.fcs</t>
  </si>
  <si>
    <t>EPN38 Mix 1_A4 T Ctrl.fcs</t>
  </si>
  <si>
    <t>EPN38 Mix 1_B1 T ATRi RT.fcs</t>
  </si>
  <si>
    <t>EPN38 Mix 1_B2 T ATRi RT.fcs</t>
  </si>
  <si>
    <t>EPN38 Mix 1_B3 T ATRi RT.fcs</t>
  </si>
  <si>
    <t>EPN38 Mix 1_B4 T ATRi RT.fcs</t>
  </si>
  <si>
    <t>EPN38 Mix 1_B5 T ATRi RT.fcs</t>
  </si>
  <si>
    <t>EPN38 Mix 1_C1 T ATRi RT ImmuT.fcs</t>
  </si>
  <si>
    <t>EPN38 Mix 1_C2 T ATRi RT ImmuT.fcs</t>
  </si>
  <si>
    <t>EPN38 Mix 1_C3 T ATRi RT ImmuT.fcs</t>
  </si>
  <si>
    <t>EPN38 Mix 1_C4 T ATRi RT ImmuT.fcs</t>
  </si>
  <si>
    <t>EPN38 Mix 1_C5 T ATRi RT ImmuT.fcs</t>
  </si>
  <si>
    <t>EPN38 Mix 1_C6 T ATRi RT ImmuT.fcs</t>
  </si>
  <si>
    <t>CD40L/PD-1+ CD4cvT</t>
  </si>
  <si>
    <t>Mix 1 EPN43_A1 Ctrl.fcs</t>
  </si>
  <si>
    <t>Mix 1 EPN43_B1 ATRi,2f,RT.fcs</t>
  </si>
  <si>
    <t>Mix 1 EPN43_B2 ATRi,2f,RT.fcs</t>
  </si>
  <si>
    <t>Mix 1 EPN43_B3 ATRi,2f,RT.fcs</t>
  </si>
  <si>
    <t>Mix 1 EPN43_C1 ATRi,2f,RT,2f,IT.fcs</t>
  </si>
  <si>
    <t>Mix 1 EPN43_C2 ATRi,2f,RT,2f,IT.fcs</t>
  </si>
  <si>
    <t>Mix 1 EPN43_C3 ATRi,2f,RT,2f,IT.fcs</t>
  </si>
  <si>
    <t>Mix 1 EPN43_C4 ATRi,2f,RT,2f,IT.fcs</t>
  </si>
  <si>
    <t>Fig 5B</t>
  </si>
  <si>
    <t>aCD40L</t>
  </si>
  <si>
    <t>Outlier</t>
  </si>
  <si>
    <t>Fig 5C</t>
  </si>
  <si>
    <t>CD40L</t>
  </si>
  <si>
    <t>αCD40L</t>
  </si>
  <si>
    <t>Tumour weights</t>
  </si>
  <si>
    <t>Fig 5D</t>
  </si>
  <si>
    <t>CD45+</t>
  </si>
  <si>
    <t>CD8T/g</t>
  </si>
  <si>
    <t>CD4cvT/g</t>
  </si>
  <si>
    <t>Mix 1 EPN31 T_A1 Control.fcs</t>
  </si>
  <si>
    <t>Mix 1 EPN31 T_A2 Control.fcs</t>
  </si>
  <si>
    <t>Mix 1 EPN31 T_A3 Control.fcs</t>
  </si>
  <si>
    <t>Mix 1 EPN31 T_A4 Control.fcs</t>
  </si>
  <si>
    <t>Mix 1 EPN31 T_A5 Control.fcs</t>
  </si>
  <si>
    <t>Mix 1 EPN31 T_A6 Control.fcs</t>
  </si>
  <si>
    <t>Mix 1 EPN31 T_A7 Control.fcs</t>
  </si>
  <si>
    <t>Mix 1 EPN31 T_A8 Control.fcs</t>
  </si>
  <si>
    <t>Mix 1 EPN31 T_A9 Control.fcs</t>
  </si>
  <si>
    <t>Mix 1 EPN31 T_A10 Control.fcs</t>
  </si>
  <si>
    <t>Mix 1 EPN31 T_B1 CD40L.fcs</t>
  </si>
  <si>
    <t>Mix 1 EPN31 T_B2 CD40L.fcs</t>
  </si>
  <si>
    <t>Mix 1 EPN31 T_B3 CD40L.fcs</t>
  </si>
  <si>
    <t>Mix 1 EPN31 T_B4 CD40L.fcs</t>
  </si>
  <si>
    <t>Mix 1 EPN31 T_B5 CD40L.fcs</t>
  </si>
  <si>
    <t>Mix 1 EPN31 T_B6 CD40L.fcs</t>
  </si>
  <si>
    <t>Mix 1 EPN31 T_B7 CD40L.fcs</t>
  </si>
  <si>
    <t>Mix 1 EPN31 T_B8 CD40L.fcs</t>
  </si>
  <si>
    <t>Mix 1 EPN31 T_B9 CD40L.fcs</t>
  </si>
  <si>
    <t>Mix 1 EPN31 T_B10 CD40L.fcs</t>
  </si>
  <si>
    <t>Fig 5E</t>
  </si>
  <si>
    <t>PD-1+ CD8 Tem</t>
  </si>
  <si>
    <t>PRF1/NKG2D+ CD8 T</t>
  </si>
  <si>
    <t>Fig 5F</t>
  </si>
  <si>
    <t>PD-1+ CD4cvT em</t>
  </si>
  <si>
    <t>PRF1 NKG2D+ CD4cvT</t>
  </si>
  <si>
    <t>Fig 6C</t>
  </si>
  <si>
    <t>Replicate</t>
  </si>
  <si>
    <t>Group</t>
  </si>
  <si>
    <t>New</t>
  </si>
  <si>
    <t>NPt</t>
  </si>
  <si>
    <t>Persistent</t>
  </si>
  <si>
    <t>PAt</t>
  </si>
  <si>
    <t>Arrested</t>
  </si>
  <si>
    <t>Timer negative</t>
  </si>
  <si>
    <t>Total Persistent</t>
  </si>
  <si>
    <t>ATRi RT</t>
  </si>
  <si>
    <t>ATRi RT ImmuT</t>
  </si>
  <si>
    <t>ATRi RT ImmuT aCD40L</t>
  </si>
  <si>
    <t>CD4conv T cells</t>
  </si>
  <si>
    <t>CD4reg T cells</t>
  </si>
  <si>
    <t>Fig 7A</t>
  </si>
  <si>
    <t>ATRi/RT/ImmuT/αCD40L</t>
  </si>
  <si>
    <t>Fig 7B</t>
  </si>
  <si>
    <t>Fig 7C</t>
  </si>
  <si>
    <t>Fig 7G</t>
  </si>
  <si>
    <t>Fig S13A</t>
  </si>
  <si>
    <t>Fig S13B</t>
  </si>
  <si>
    <t>Fig S13C</t>
  </si>
  <si>
    <t>Fig S13E</t>
  </si>
  <si>
    <t>Fig S12B-C</t>
  </si>
  <si>
    <t>Fig S3A</t>
  </si>
  <si>
    <t>%</t>
  </si>
  <si>
    <t>NKG2A/PD-1+ CD8 T</t>
  </si>
  <si>
    <t>NKG2A/PD-1+ CD4cvT</t>
  </si>
  <si>
    <t>Mix 1_A1 Ctrl.fcs</t>
  </si>
  <si>
    <t>Mix 1_A2 Ctrl.fcs</t>
  </si>
  <si>
    <t>Mix 1_A3 Ctrl.fcs</t>
  </si>
  <si>
    <t>Mix 1_A4 Ctrl.fcs</t>
  </si>
  <si>
    <t>Mix 1_B1 RT.fcs</t>
  </si>
  <si>
    <t>Mix 1_B2 RT.fcs</t>
  </si>
  <si>
    <t>Mix 1_B3 RT.fcs</t>
  </si>
  <si>
    <t>Mix 1_B4 RT.fcs</t>
  </si>
  <si>
    <t>Mix 1_C1 ATR RT.fcs</t>
  </si>
  <si>
    <t>Mix 1_C2 ATR RT.fcs</t>
  </si>
  <si>
    <t>Mix 1_C3 ATR RT.fcs</t>
  </si>
  <si>
    <t>Mix 1_C4 ATR RT.fcs</t>
  </si>
  <si>
    <t>C</t>
  </si>
  <si>
    <t>RT/ImmuT</t>
  </si>
  <si>
    <t>D</t>
  </si>
  <si>
    <t>E</t>
  </si>
  <si>
    <t>F</t>
  </si>
  <si>
    <t>Culled 08/04/24</t>
  </si>
  <si>
    <t>Behaviour</t>
  </si>
  <si>
    <t>Culled 07/04/24</t>
  </si>
  <si>
    <t>behaviour</t>
  </si>
  <si>
    <t>Culled 24/04/24</t>
  </si>
  <si>
    <t>Behavirou</t>
  </si>
  <si>
    <t>G</t>
  </si>
  <si>
    <t>H</t>
  </si>
  <si>
    <t>Fig S5A</t>
  </si>
  <si>
    <t>Fig S5B</t>
  </si>
  <si>
    <t>Fig S6A</t>
  </si>
  <si>
    <t>Body weights</t>
  </si>
  <si>
    <t>Fig S6B</t>
  </si>
  <si>
    <t>Fig S6C</t>
  </si>
  <si>
    <t>Cage G</t>
  </si>
  <si>
    <t>Cage H</t>
  </si>
  <si>
    <t>Cage I</t>
  </si>
  <si>
    <t>Cage K</t>
  </si>
  <si>
    <t>Cage L</t>
  </si>
  <si>
    <t>Fig S6D</t>
  </si>
  <si>
    <t>Fig S6E</t>
  </si>
  <si>
    <t>Fig S6F</t>
  </si>
  <si>
    <t>Fig S9G</t>
  </si>
  <si>
    <t>aNK1.1</t>
  </si>
  <si>
    <t>aNKG2A/PD-L1</t>
  </si>
  <si>
    <t>Fig S10B</t>
  </si>
  <si>
    <t>Mix 1 EPN42_C1 CRT PDL1.fcs</t>
  </si>
  <si>
    <t>Mix 1 EPN42_C2 CRT PDL1.fcs</t>
  </si>
  <si>
    <t>Mix 1 EPN42_C3 CRT PDL1.fcs</t>
  </si>
  <si>
    <t>Mix 1 EPN42_C4 CRT PDL1.fcs</t>
  </si>
  <si>
    <t>Mix 1 EPN42_C5 CRT PDL1.fcs</t>
  </si>
  <si>
    <t>Mix 1 EPN42_C6 CRT PDL1.fcs</t>
  </si>
  <si>
    <t>Mix 1 EPN42_C7 CRT PDL1.fcs</t>
  </si>
  <si>
    <t>Mix 1 EPN42_C8 CRT PDL1.fcs</t>
  </si>
  <si>
    <t>Mix 1 EPN42_C9 CRT PDL1.fcs</t>
  </si>
  <si>
    <t>Samples</t>
  </si>
  <si>
    <t>Fig S10C</t>
  </si>
  <si>
    <t>Fig S10D</t>
  </si>
  <si>
    <t>Fig S10E</t>
  </si>
  <si>
    <t>Fig S10F</t>
  </si>
  <si>
    <t>Fig S10G</t>
  </si>
  <si>
    <t>Fig S10H</t>
  </si>
  <si>
    <t>CD40+ mono</t>
  </si>
  <si>
    <t>CD40+ Macro</t>
  </si>
  <si>
    <t>CD40+ Neutro</t>
  </si>
  <si>
    <t>CD40 high cDC1</t>
  </si>
  <si>
    <t>CD40 high cDC2</t>
  </si>
  <si>
    <t>CD40 high pDC</t>
  </si>
  <si>
    <t>Mix 3 EPN15_A1 Ctrl.fcs</t>
  </si>
  <si>
    <t>Mix 3 EPN15_A2 Ctrl.fcs</t>
  </si>
  <si>
    <t>Mix 3 EPN15_A3 Ctrl.fcs</t>
  </si>
  <si>
    <t>Mix 3 EPN15_A4 Ctrl.fcs</t>
  </si>
  <si>
    <t>Mix 3 EPN15_A5 Ctrl.fcs</t>
  </si>
  <si>
    <t>Mix 3 EPN15_A6 Ctrl.fcs</t>
  </si>
  <si>
    <t>Mix 3 EPN15_A7 Ctrl.fcs</t>
  </si>
  <si>
    <t>Mix 3 EPN15_B1 ATR,2f,RT.fcs</t>
  </si>
  <si>
    <t>Mix 3 EPN15_B2 ATR,2f,RT.fcs</t>
  </si>
  <si>
    <t>Mix 3 EPN15_B3 ATR,2f,RT.fcs</t>
  </si>
  <si>
    <t>Mix 3 EPN15_B4 ATR,2f,RT.fcs</t>
  </si>
  <si>
    <t>Mix 3 EPN15_B5 ATR,2f,RT.fcs</t>
  </si>
  <si>
    <t>Mix 3 EPN15_B6 ATR,2f,RT.fcs</t>
  </si>
  <si>
    <t>Mix 3 EPN15_B7 ATR,2f,RT.fcs</t>
  </si>
  <si>
    <t>Mix 3 EPN15_B8 ATR,2f,RT.fcs</t>
  </si>
  <si>
    <t>Mix 3 EPN15_C1 ATR,2f,RT,2f,IT.fcs</t>
  </si>
  <si>
    <t>Mix 3 EPN15_C2 ATR,2f,RT,2f,IT.fcs</t>
  </si>
  <si>
    <t>Mix 3 EPN15_C3 ATR,2f,RT,2f,IT.fcs</t>
  </si>
  <si>
    <t>Mix 3 EPN15_C4 ATR,2f,RT,2f,IT.fcs</t>
  </si>
  <si>
    <t>Mix 3 EPN15_C5 ATR,2f,RT,2f,IT.fcs</t>
  </si>
  <si>
    <t>Mix 3 EPN15_C6 ATR,2f,RT,2f,IT.fcs</t>
  </si>
  <si>
    <t>Mix 3 EPN15_C7 ATR,2f,RT,2f,IT.fcs</t>
  </si>
  <si>
    <t>Mix 3 EPN15_C8 ATR,2f,RT,2f,IT.fcs</t>
  </si>
  <si>
    <t>Fig S11A-B</t>
  </si>
  <si>
    <t>CD40+ Mono</t>
  </si>
  <si>
    <t>Mix 3 EPN42_A2 Ctrl.fcs</t>
  </si>
  <si>
    <t>Mix 3 EPN42_A3 Ctrl.fcs</t>
  </si>
  <si>
    <t>Mix 3 EPN42_A4 Ctrl.fcs</t>
  </si>
  <si>
    <t>Mix 3 EPN42_A5 Ctrl.fcs</t>
  </si>
  <si>
    <t>Mix 3 EPN42_A6 Ctrl.fcs</t>
  </si>
  <si>
    <t>Mix 3 EPN42_A7 Ctrl.fcs</t>
  </si>
  <si>
    <t>Mix 3 EPN42_A8 Ctrl.fcs</t>
  </si>
  <si>
    <t>Mix 3 EPN42_A9 Ctrl.fcs</t>
  </si>
  <si>
    <t>Mix 3 EPN42_B1 CRT.fcs</t>
  </si>
  <si>
    <t>Mix 3 EPN42_B2 CRT.fcs</t>
  </si>
  <si>
    <t>Mix 3 EPN42_B3 CRT.fcs</t>
  </si>
  <si>
    <t>Mix 3 EPN42_B4 CRT.fcs</t>
  </si>
  <si>
    <t>Mix 3 EPN42_B5 CRT.fcs</t>
  </si>
  <si>
    <t>Mix 3 EPN42_B6 CRT.fcs</t>
  </si>
  <si>
    <t>Mix 3 EPN42_B7 CRT.fcs</t>
  </si>
  <si>
    <t>Mix 3 EPN42_B8 CRT.fcs</t>
  </si>
  <si>
    <t>Mix 3 EPN42_B9 CRT.fcs</t>
  </si>
  <si>
    <t>Mix 3 EPN42_D1 CRT IT.fcs</t>
  </si>
  <si>
    <t>Mix 3 EPN42_D2 CRT IT.fcs</t>
  </si>
  <si>
    <t>Mix 3 EPN42_D3 CRT IT.fcs</t>
  </si>
  <si>
    <t>Mix 3 EPN42_D4 CRT IT.fcs</t>
  </si>
  <si>
    <t>Mix 3 EPN42_D5 CRT IT.fcs</t>
  </si>
  <si>
    <t>Mix 3 EPN42_D6 CRT IT.fcs</t>
  </si>
  <si>
    <t>Mix 3 EPN42_D7 CRT IT.fcs</t>
  </si>
  <si>
    <t>Mix 3 EPN42_D8 CRT IT.fcs</t>
  </si>
  <si>
    <t>Mix 3 EPN42_D9 CRT IT.fcs</t>
  </si>
  <si>
    <t>Fig S11C</t>
  </si>
  <si>
    <t>ATRi/RT/aCD40</t>
  </si>
  <si>
    <t>Fig S3B-C</t>
  </si>
  <si>
    <t>Fig S3D</t>
  </si>
  <si>
    <t>Fig S3E</t>
  </si>
  <si>
    <t>Fig S3F</t>
  </si>
  <si>
    <t>Fig S3G</t>
  </si>
  <si>
    <t>Fig S4B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</si>
</sst>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2"/>
      <color rgb="FFFF0000"/>
      <name val="Arial"/>
      <family val="2"/>
    </font>
    <font>
      <b/>
      <sz val="14"/>
      <color theme="1"/>
      <name val="Calibri"/>
      <family val="2"/>
      <scheme val="minor"/>
    </font>
    <font>
      <sz val="11"/>
      <color rgb="FF000000"/>
      <name val="Calibri"/>
      <family val="2"/>
    </font>
    <font>
      <sz val="11"/>
      <color rgb="FFFF0000"/>
      <name val="Calibri"/>
      <family val="2"/>
    </font>
    <font>
      <sz val="11"/>
      <color theme="1"/>
      <name val="Calibri"/>
      <family val="2"/>
    </font>
    <font>
      <sz val="1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0"/>
      <name val="Arial"/>
    </font>
    <font>
      <sz val="10"/>
      <color theme="1"/>
      <name val="Arial"/>
      <family val="2"/>
    </font>
    <font>
      <sz val="10"/>
      <name val="Arial"/>
      <family val="2"/>
    </font>
    <font>
      <sz val="11"/>
      <name val="Calibri"/>
      <family val="2"/>
    </font>
    <font>
      <sz val="12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14" fontId="1" fillId="0" borderId="0" xfId="0" applyNumberFormat="1" applyFont="1"/>
    <xf numFmtId="0" fontId="3" fillId="0" borderId="0" xfId="0" applyFont="1"/>
    <xf numFmtId="14" fontId="0" fillId="0" borderId="0" xfId="0" applyNumberFormat="1"/>
    <xf numFmtId="0" fontId="2" fillId="0" borderId="0" xfId="0" applyFont="1"/>
    <xf numFmtId="0" fontId="4" fillId="0" borderId="0" xfId="0" applyFont="1"/>
    <xf numFmtId="0" fontId="5" fillId="0" borderId="0" xfId="0" applyFont="1"/>
    <xf numFmtId="14" fontId="5" fillId="0" borderId="0" xfId="0" applyNumberFormat="1" applyFont="1"/>
    <xf numFmtId="0" fontId="6" fillId="0" borderId="0" xfId="0" applyFont="1"/>
    <xf numFmtId="14" fontId="2" fillId="0" borderId="0" xfId="0" applyNumberFormat="1" applyFont="1"/>
    <xf numFmtId="0" fontId="7" fillId="0" borderId="0" xfId="0" applyFont="1"/>
    <xf numFmtId="14" fontId="7" fillId="0" borderId="0" xfId="0" applyNumberFormat="1" applyFont="1"/>
    <xf numFmtId="11" fontId="0" fillId="0" borderId="0" xfId="0" applyNumberFormat="1"/>
    <xf numFmtId="0" fontId="8" fillId="0" borderId="0" xfId="0" applyFont="1"/>
    <xf numFmtId="22" fontId="0" fillId="0" borderId="0" xfId="0" applyNumberFormat="1"/>
    <xf numFmtId="0" fontId="9" fillId="0" borderId="0" xfId="0" applyFont="1"/>
    <xf numFmtId="0" fontId="10" fillId="0" borderId="0" xfId="0" applyFont="1"/>
    <xf numFmtId="0" fontId="10" fillId="0" borderId="0" xfId="0" applyFont="1" applyAlignment="1">
      <alignment horizontal="center"/>
    </xf>
    <xf numFmtId="0" fontId="11" fillId="0" borderId="0" xfId="0" applyFont="1"/>
    <xf numFmtId="0" fontId="12" fillId="0" borderId="0" xfId="0" applyFont="1"/>
    <xf numFmtId="0" fontId="8" fillId="0" borderId="0" xfId="0" applyFont="1" applyAlignment="1">
      <alignment horizontal="center"/>
    </xf>
    <xf numFmtId="0" fontId="13" fillId="0" borderId="0" xfId="0" applyFont="1"/>
    <xf numFmtId="0" fontId="14" fillId="0" borderId="0" xfId="0" applyFont="1"/>
    <xf numFmtId="0" fontId="15" fillId="0" borderId="0" xfId="0" applyFont="1"/>
    <xf numFmtId="14" fontId="15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5A68A1-4B20-4EB2-8091-5E36D94FCD89}">
  <dimension ref="A1:AG309"/>
  <sheetViews>
    <sheetView workbookViewId="0"/>
  </sheetViews>
  <sheetFormatPr defaultRowHeight="15" x14ac:dyDescent="0.25"/>
  <cols>
    <col min="1" max="1" width="45.85546875" customWidth="1"/>
    <col min="2" max="2" width="19.140625" bestFit="1" customWidth="1"/>
    <col min="3" max="4" width="19.42578125" bestFit="1" customWidth="1"/>
    <col min="5" max="5" width="19.7109375" bestFit="1" customWidth="1"/>
    <col min="6" max="6" width="10.7109375" bestFit="1" customWidth="1"/>
    <col min="7" max="7" width="20.5703125" bestFit="1" customWidth="1"/>
    <col min="8" max="9" width="20.85546875" bestFit="1" customWidth="1"/>
    <col min="10" max="10" width="21.140625" bestFit="1" customWidth="1"/>
    <col min="11" max="11" width="11.5703125" bestFit="1" customWidth="1"/>
    <col min="12" max="12" width="12.85546875" bestFit="1" customWidth="1"/>
    <col min="13" max="14" width="10.7109375" bestFit="1" customWidth="1"/>
    <col min="15" max="17" width="11.5703125" bestFit="1" customWidth="1"/>
    <col min="18" max="18" width="10.7109375" bestFit="1" customWidth="1"/>
    <col min="19" max="20" width="11.5703125" bestFit="1" customWidth="1"/>
    <col min="21" max="21" width="12" bestFit="1" customWidth="1"/>
    <col min="22" max="33" width="10.7109375" bestFit="1" customWidth="1"/>
  </cols>
  <sheetData>
    <row r="1" spans="1:20" ht="18.75" x14ac:dyDescent="0.3">
      <c r="A1" s="6" t="s">
        <v>0</v>
      </c>
    </row>
    <row r="3" spans="1:20" x14ac:dyDescent="0.25">
      <c r="A3" t="s">
        <v>1</v>
      </c>
    </row>
    <row r="5" spans="1:20" x14ac:dyDescent="0.25">
      <c r="A5" s="1"/>
      <c r="B5" s="1"/>
      <c r="C5" s="1" t="s">
        <v>2</v>
      </c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 x14ac:dyDescent="0.25">
      <c r="A6" s="1"/>
      <c r="B6" s="1" t="s">
        <v>45</v>
      </c>
      <c r="C6" s="1">
        <v>0</v>
      </c>
      <c r="D6" s="1">
        <v>3</v>
      </c>
      <c r="E6" s="1">
        <v>7</v>
      </c>
      <c r="F6" s="1">
        <v>10</v>
      </c>
      <c r="G6" s="1">
        <v>14</v>
      </c>
      <c r="H6" s="1">
        <v>17</v>
      </c>
      <c r="I6" s="1">
        <v>21</v>
      </c>
      <c r="J6" s="1">
        <v>24</v>
      </c>
      <c r="K6" s="1">
        <v>28</v>
      </c>
      <c r="L6" s="1">
        <v>31</v>
      </c>
      <c r="M6" s="1">
        <v>35</v>
      </c>
      <c r="N6" s="1">
        <v>38</v>
      </c>
      <c r="O6" s="1">
        <v>42</v>
      </c>
      <c r="P6" s="1">
        <v>49</v>
      </c>
      <c r="Q6" s="1">
        <v>53</v>
      </c>
      <c r="R6" s="1">
        <v>57</v>
      </c>
      <c r="S6" s="1">
        <v>60</v>
      </c>
      <c r="T6" s="1">
        <v>64</v>
      </c>
    </row>
    <row r="7" spans="1:20" x14ac:dyDescent="0.25">
      <c r="A7" s="1"/>
      <c r="B7" s="1"/>
      <c r="C7" s="2">
        <v>44670</v>
      </c>
      <c r="D7" s="2">
        <v>44673</v>
      </c>
      <c r="E7" s="2">
        <v>44677</v>
      </c>
      <c r="F7" s="2">
        <v>44680</v>
      </c>
      <c r="G7" s="2">
        <v>44684</v>
      </c>
      <c r="H7" s="2">
        <v>44687</v>
      </c>
      <c r="I7" s="2">
        <v>44691</v>
      </c>
      <c r="J7" s="2">
        <v>44694</v>
      </c>
      <c r="K7" s="2">
        <v>44698</v>
      </c>
      <c r="L7" s="2">
        <v>44701</v>
      </c>
      <c r="M7" s="2">
        <v>44705</v>
      </c>
      <c r="N7" s="2">
        <v>44708</v>
      </c>
      <c r="O7" s="2">
        <v>44712</v>
      </c>
      <c r="P7" s="2">
        <v>44718</v>
      </c>
      <c r="Q7" s="2">
        <v>44722</v>
      </c>
      <c r="R7" s="2">
        <v>44726</v>
      </c>
      <c r="S7" s="2">
        <v>44729</v>
      </c>
      <c r="T7" s="2">
        <v>44733</v>
      </c>
    </row>
    <row r="8" spans="1:20" x14ac:dyDescent="0.25">
      <c r="A8" s="1" t="s">
        <v>3</v>
      </c>
      <c r="B8" s="1" t="s">
        <v>4</v>
      </c>
      <c r="C8">
        <v>82.165800000000004</v>
      </c>
      <c r="D8">
        <v>126.1973</v>
      </c>
      <c r="E8">
        <v>213.26419999999999</v>
      </c>
      <c r="F8">
        <v>281.3494</v>
      </c>
      <c r="G8">
        <v>360.06990000000002</v>
      </c>
      <c r="H8">
        <v>500.29689999999999</v>
      </c>
      <c r="I8" s="5">
        <v>696.45740000000001</v>
      </c>
    </row>
    <row r="9" spans="1:20" x14ac:dyDescent="0.25">
      <c r="A9" s="1" t="s">
        <v>5</v>
      </c>
      <c r="B9" s="1" t="s">
        <v>6</v>
      </c>
      <c r="C9">
        <v>247.43690000000001</v>
      </c>
      <c r="D9">
        <v>345.92540000000002</v>
      </c>
      <c r="E9">
        <v>612.59119999999996</v>
      </c>
      <c r="F9">
        <v>847.19380000000001</v>
      </c>
      <c r="G9" s="5">
        <v>1119.8083999999999</v>
      </c>
    </row>
    <row r="10" spans="1:20" x14ac:dyDescent="0.25">
      <c r="A10" s="1"/>
      <c r="B10" s="1" t="s">
        <v>7</v>
      </c>
      <c r="C10">
        <v>136.3921</v>
      </c>
      <c r="D10">
        <v>206.74449999999999</v>
      </c>
      <c r="E10">
        <v>272.08670000000001</v>
      </c>
      <c r="F10">
        <v>376.16070000000002</v>
      </c>
      <c r="G10">
        <v>432.73750000000001</v>
      </c>
      <c r="H10" s="5">
        <v>594.12260000000003</v>
      </c>
    </row>
    <row r="11" spans="1:20" x14ac:dyDescent="0.25">
      <c r="A11" s="1"/>
      <c r="B11" s="1" t="s">
        <v>9</v>
      </c>
      <c r="C11">
        <v>92.652900000000002</v>
      </c>
      <c r="D11">
        <v>140.43289999999999</v>
      </c>
      <c r="E11">
        <v>201.36359999999999</v>
      </c>
      <c r="F11">
        <v>286.21980000000002</v>
      </c>
      <c r="G11">
        <v>468.31720000000001</v>
      </c>
      <c r="H11">
        <v>554.9864</v>
      </c>
      <c r="I11" s="5">
        <v>698.34979999999996</v>
      </c>
    </row>
    <row r="12" spans="1:20" x14ac:dyDescent="0.25">
      <c r="A12" s="1"/>
      <c r="B12" s="1" t="s">
        <v>10</v>
      </c>
      <c r="C12">
        <v>75.1614</v>
      </c>
      <c r="D12">
        <v>131.3253</v>
      </c>
      <c r="E12">
        <v>179.72649999999999</v>
      </c>
      <c r="F12">
        <v>296.26159999999999</v>
      </c>
      <c r="G12">
        <v>320.02760000000001</v>
      </c>
      <c r="H12">
        <v>452.8263</v>
      </c>
      <c r="I12">
        <v>576.55759999999998</v>
      </c>
      <c r="J12" s="5">
        <v>611.33450000000005</v>
      </c>
    </row>
    <row r="13" spans="1:20" x14ac:dyDescent="0.25">
      <c r="A13" s="1" t="s">
        <v>11</v>
      </c>
      <c r="B13" s="1" t="s">
        <v>4</v>
      </c>
      <c r="C13">
        <v>89.092699999999994</v>
      </c>
      <c r="D13">
        <v>133.2741</v>
      </c>
      <c r="E13">
        <v>192.1558</v>
      </c>
      <c r="F13">
        <v>231.23699999999999</v>
      </c>
      <c r="G13">
        <v>333.51889999999997</v>
      </c>
      <c r="H13">
        <v>416.887</v>
      </c>
      <c r="I13">
        <v>533.67769999999996</v>
      </c>
      <c r="J13">
        <v>577.64110000000005</v>
      </c>
      <c r="K13" s="5">
        <v>873.39499999999998</v>
      </c>
    </row>
    <row r="14" spans="1:20" x14ac:dyDescent="0.25">
      <c r="A14" s="1" t="s">
        <v>12</v>
      </c>
      <c r="B14" s="1" t="s">
        <v>6</v>
      </c>
      <c r="C14">
        <v>145.46029999999999</v>
      </c>
      <c r="D14">
        <v>231.92359999999999</v>
      </c>
      <c r="E14">
        <v>256.91050000000001</v>
      </c>
      <c r="F14">
        <v>299.31990000000002</v>
      </c>
      <c r="G14">
        <v>454.99279999999999</v>
      </c>
      <c r="H14">
        <v>581.68719999999996</v>
      </c>
      <c r="I14">
        <v>903.92</v>
      </c>
      <c r="J14" s="5">
        <v>938.84090000000003</v>
      </c>
    </row>
    <row r="15" spans="1:20" x14ac:dyDescent="0.25">
      <c r="A15" s="1"/>
      <c r="B15" s="1" t="s">
        <v>7</v>
      </c>
      <c r="C15">
        <v>53.0456</v>
      </c>
      <c r="D15">
        <v>84.500399999999999</v>
      </c>
      <c r="E15">
        <v>138.17830000000001</v>
      </c>
      <c r="F15">
        <v>202.17359999999999</v>
      </c>
      <c r="G15">
        <v>236.99780000000001</v>
      </c>
      <c r="H15">
        <v>327.26560000000001</v>
      </c>
      <c r="I15">
        <v>479.25459999999998</v>
      </c>
      <c r="J15">
        <v>585.0172</v>
      </c>
      <c r="K15">
        <v>981.40830000000005</v>
      </c>
      <c r="L15" s="5">
        <v>1332.3271</v>
      </c>
    </row>
    <row r="16" spans="1:20" x14ac:dyDescent="0.25">
      <c r="A16" s="1"/>
      <c r="B16" s="1" t="s">
        <v>8</v>
      </c>
      <c r="C16">
        <v>49.835000000000001</v>
      </c>
      <c r="D16">
        <v>75.875600000000006</v>
      </c>
      <c r="E16">
        <v>116.80029999999999</v>
      </c>
      <c r="F16">
        <v>168.2406</v>
      </c>
      <c r="G16">
        <v>210.24780000000001</v>
      </c>
      <c r="H16">
        <v>274.78210000000001</v>
      </c>
      <c r="I16">
        <v>395.5942</v>
      </c>
      <c r="J16">
        <v>486.15429999999998</v>
      </c>
      <c r="K16">
        <v>813.87030000000004</v>
      </c>
      <c r="L16" s="5">
        <v>957.71780000000001</v>
      </c>
    </row>
    <row r="17" spans="1:20" x14ac:dyDescent="0.25">
      <c r="A17" s="1"/>
      <c r="B17" s="1" t="s">
        <v>9</v>
      </c>
      <c r="C17">
        <v>128.63999999999999</v>
      </c>
      <c r="D17">
        <v>165.2818</v>
      </c>
      <c r="E17">
        <v>254.41</v>
      </c>
      <c r="F17">
        <v>311.32010000000002</v>
      </c>
      <c r="G17">
        <v>323.53489999999999</v>
      </c>
      <c r="H17">
        <v>442.33960000000002</v>
      </c>
      <c r="I17">
        <v>596.97299999999996</v>
      </c>
      <c r="J17">
        <v>628.65650000000005</v>
      </c>
      <c r="K17" s="5">
        <v>865.76149999999996</v>
      </c>
    </row>
    <row r="18" spans="1:20" x14ac:dyDescent="0.25">
      <c r="A18" s="1"/>
      <c r="B18" s="1" t="s">
        <v>10</v>
      </c>
      <c r="C18">
        <v>36.433</v>
      </c>
      <c r="D18">
        <v>46.206099999999999</v>
      </c>
      <c r="E18">
        <v>79.109700000000004</v>
      </c>
      <c r="F18">
        <v>137.999</v>
      </c>
      <c r="G18">
        <v>198.57339999999999</v>
      </c>
      <c r="H18">
        <v>326.32130000000001</v>
      </c>
      <c r="I18">
        <v>470.51319999999998</v>
      </c>
      <c r="J18" s="5">
        <v>722.46810000000005</v>
      </c>
    </row>
    <row r="19" spans="1:20" x14ac:dyDescent="0.25">
      <c r="A19" s="1" t="s">
        <v>13</v>
      </c>
      <c r="B19" s="1" t="s">
        <v>4</v>
      </c>
      <c r="C19">
        <v>93.033100000000005</v>
      </c>
      <c r="D19">
        <v>124.4464</v>
      </c>
      <c r="E19">
        <v>142.0617</v>
      </c>
      <c r="F19">
        <v>131.85429999999999</v>
      </c>
      <c r="G19">
        <v>167.76410000000001</v>
      </c>
      <c r="H19">
        <v>152.36600000000001</v>
      </c>
      <c r="I19">
        <v>167.0196</v>
      </c>
      <c r="J19">
        <v>193.1532</v>
      </c>
      <c r="K19">
        <v>149.37129999999999</v>
      </c>
      <c r="L19">
        <v>213.19040000000001</v>
      </c>
      <c r="M19">
        <v>235.11259999999999</v>
      </c>
      <c r="N19">
        <v>333.45580000000001</v>
      </c>
      <c r="O19">
        <v>403.02159999999998</v>
      </c>
      <c r="P19" s="5">
        <v>464.04570000000001</v>
      </c>
    </row>
    <row r="20" spans="1:20" x14ac:dyDescent="0.25">
      <c r="A20" s="1" t="s">
        <v>14</v>
      </c>
      <c r="B20" s="1" t="s">
        <v>6</v>
      </c>
      <c r="C20">
        <v>147.4924</v>
      </c>
      <c r="D20">
        <v>241.91929999999999</v>
      </c>
      <c r="E20">
        <v>243.93799999999999</v>
      </c>
      <c r="F20">
        <v>198.7568</v>
      </c>
      <c r="G20">
        <v>193.96510000000001</v>
      </c>
      <c r="H20">
        <v>235.13409999999999</v>
      </c>
      <c r="I20">
        <v>268.8974</v>
      </c>
      <c r="J20">
        <v>266.15190000000001</v>
      </c>
      <c r="K20">
        <v>320.84859999999998</v>
      </c>
      <c r="L20">
        <v>333.07440000000003</v>
      </c>
      <c r="M20">
        <v>379.17689999999999</v>
      </c>
      <c r="N20">
        <v>520.18340000000001</v>
      </c>
      <c r="O20">
        <v>611.81769999999995</v>
      </c>
      <c r="P20" s="5">
        <v>998.23900000000003</v>
      </c>
    </row>
    <row r="21" spans="1:20" x14ac:dyDescent="0.25">
      <c r="A21" s="1"/>
      <c r="B21" s="1" t="s">
        <v>7</v>
      </c>
      <c r="C21">
        <v>59.944600000000001</v>
      </c>
      <c r="D21">
        <v>82.335499999999996</v>
      </c>
      <c r="E21">
        <v>95.192300000000003</v>
      </c>
      <c r="F21">
        <v>84.946899999999999</v>
      </c>
      <c r="G21">
        <v>101.15949999999999</v>
      </c>
      <c r="H21">
        <v>106.31699999999999</v>
      </c>
      <c r="I21">
        <v>165.75389999999999</v>
      </c>
      <c r="J21">
        <v>158.30719999999999</v>
      </c>
      <c r="K21">
        <v>142.1071</v>
      </c>
      <c r="L21">
        <v>138.08269999999999</v>
      </c>
      <c r="M21">
        <v>127.4547</v>
      </c>
      <c r="N21">
        <v>142.90819999999999</v>
      </c>
      <c r="O21">
        <v>220.55850000000001</v>
      </c>
      <c r="P21">
        <v>356.12560000000002</v>
      </c>
      <c r="Q21">
        <v>471.32</v>
      </c>
      <c r="R21">
        <v>529.77430000000004</v>
      </c>
      <c r="S21" s="5">
        <v>728.04849999999999</v>
      </c>
    </row>
    <row r="22" spans="1:20" x14ac:dyDescent="0.25">
      <c r="A22" s="1"/>
      <c r="B22" s="1" t="s">
        <v>8</v>
      </c>
      <c r="C22">
        <v>37.220999999999997</v>
      </c>
      <c r="D22">
        <v>48.168500000000002</v>
      </c>
      <c r="E22">
        <v>55.222499999999997</v>
      </c>
      <c r="F22">
        <v>52.073700000000002</v>
      </c>
      <c r="G22">
        <v>60.770600000000002</v>
      </c>
      <c r="H22">
        <v>67.003600000000006</v>
      </c>
      <c r="I22">
        <v>70.959100000000007</v>
      </c>
      <c r="J22">
        <v>76.875100000000003</v>
      </c>
      <c r="K22">
        <v>85.867800000000003</v>
      </c>
      <c r="L22">
        <v>74.278700000000001</v>
      </c>
      <c r="M22">
        <v>78.967200000000005</v>
      </c>
      <c r="N22">
        <v>99.615200000000002</v>
      </c>
      <c r="O22">
        <v>122.0616</v>
      </c>
      <c r="P22">
        <v>157.4402</v>
      </c>
      <c r="Q22">
        <v>241.3254</v>
      </c>
      <c r="R22">
        <v>284.33330000000001</v>
      </c>
      <c r="S22">
        <v>462.57389999999998</v>
      </c>
      <c r="T22" s="5">
        <v>881.13559999999995</v>
      </c>
    </row>
    <row r="23" spans="1:20" x14ac:dyDescent="0.25">
      <c r="A23" s="1"/>
      <c r="B23" s="1" t="s">
        <v>9</v>
      </c>
      <c r="C23">
        <v>19.344999999999999</v>
      </c>
      <c r="D23">
        <v>16.497499999999999</v>
      </c>
      <c r="E23">
        <v>21.546099999999999</v>
      </c>
      <c r="F23">
        <v>23.0367</v>
      </c>
      <c r="G23">
        <v>22.597300000000001</v>
      </c>
      <c r="H23">
        <v>24.799499999999998</v>
      </c>
      <c r="I23">
        <v>34.274900000000002</v>
      </c>
      <c r="J23">
        <v>42.950400000000002</v>
      </c>
      <c r="K23">
        <v>59.785499999999999</v>
      </c>
      <c r="L23">
        <v>78.7821</v>
      </c>
      <c r="M23">
        <v>84.623099999999994</v>
      </c>
      <c r="N23">
        <v>121.0913</v>
      </c>
      <c r="O23">
        <v>146.6405</v>
      </c>
      <c r="P23">
        <v>270.99329999999998</v>
      </c>
      <c r="Q23">
        <v>404.63780000000003</v>
      </c>
      <c r="R23">
        <v>558.61170000000004</v>
      </c>
      <c r="S23" s="5">
        <v>841.60469999999998</v>
      </c>
    </row>
    <row r="24" spans="1:20" x14ac:dyDescent="0.25">
      <c r="A24" s="1"/>
      <c r="B24" s="1" t="s">
        <v>10</v>
      </c>
      <c r="C24">
        <v>122.0534</v>
      </c>
      <c r="D24">
        <v>195.3708</v>
      </c>
      <c r="E24">
        <v>222.70400000000001</v>
      </c>
      <c r="F24">
        <v>209.01859999999999</v>
      </c>
      <c r="G24">
        <v>269.36430000000001</v>
      </c>
      <c r="H24">
        <v>227.79769999999999</v>
      </c>
      <c r="I24">
        <v>259.4769</v>
      </c>
      <c r="J24">
        <v>257.83569999999997</v>
      </c>
      <c r="K24">
        <v>271.54430000000002</v>
      </c>
      <c r="L24">
        <v>303.65210000000002</v>
      </c>
      <c r="M24">
        <v>301.68020000000001</v>
      </c>
      <c r="N24">
        <v>430.29079999999999</v>
      </c>
      <c r="O24">
        <v>522.33879999999999</v>
      </c>
      <c r="P24" s="5">
        <v>907.68579999999997</v>
      </c>
    </row>
    <row r="25" spans="1:20" x14ac:dyDescent="0.25">
      <c r="A25" s="1" t="s">
        <v>15</v>
      </c>
      <c r="B25" s="1" t="s">
        <v>4</v>
      </c>
      <c r="C25">
        <v>132.3655</v>
      </c>
      <c r="D25">
        <v>150.81270000000001</v>
      </c>
      <c r="E25">
        <v>211.13059999999999</v>
      </c>
      <c r="F25">
        <v>200.81309999999999</v>
      </c>
      <c r="G25">
        <v>249.20079999999999</v>
      </c>
      <c r="H25">
        <v>240.02610000000001</v>
      </c>
      <c r="I25">
        <v>400.29129999999998</v>
      </c>
      <c r="J25">
        <v>459.46339999999998</v>
      </c>
      <c r="K25">
        <v>589.5163</v>
      </c>
      <c r="L25" s="5">
        <v>618.63030000000003</v>
      </c>
    </row>
    <row r="26" spans="1:20" x14ac:dyDescent="0.25">
      <c r="A26" s="1" t="s">
        <v>16</v>
      </c>
      <c r="B26" s="1" t="s">
        <v>6</v>
      </c>
      <c r="C26">
        <v>66.592600000000004</v>
      </c>
      <c r="D26">
        <v>91.467100000000002</v>
      </c>
      <c r="E26">
        <v>135.20750000000001</v>
      </c>
      <c r="F26">
        <v>160.61179999999999</v>
      </c>
      <c r="G26">
        <v>155.727</v>
      </c>
      <c r="H26">
        <v>168.2473</v>
      </c>
      <c r="I26">
        <v>236.56880000000001</v>
      </c>
      <c r="J26">
        <v>219.3792</v>
      </c>
      <c r="K26">
        <v>275.5401</v>
      </c>
      <c r="L26">
        <v>381.50380000000001</v>
      </c>
      <c r="M26">
        <v>439.40820000000002</v>
      </c>
      <c r="N26">
        <v>659.952</v>
      </c>
      <c r="O26" s="5">
        <v>812.24829999999997</v>
      </c>
    </row>
    <row r="27" spans="1:20" x14ac:dyDescent="0.25">
      <c r="A27" s="1"/>
      <c r="B27" s="1" t="s">
        <v>7</v>
      </c>
      <c r="C27">
        <v>62.162799999999997</v>
      </c>
      <c r="D27">
        <v>76.207499999999996</v>
      </c>
      <c r="E27">
        <v>95.409599999999998</v>
      </c>
      <c r="F27">
        <v>111.4636</v>
      </c>
      <c r="G27">
        <v>121.77209999999999</v>
      </c>
      <c r="H27">
        <v>125.95350000000001</v>
      </c>
      <c r="I27">
        <v>158.3279</v>
      </c>
      <c r="J27">
        <v>164.98750000000001</v>
      </c>
      <c r="K27">
        <v>257.91039999999998</v>
      </c>
      <c r="L27">
        <v>303.74439999999998</v>
      </c>
      <c r="M27">
        <v>326.92680000000001</v>
      </c>
      <c r="N27">
        <v>416.54070000000002</v>
      </c>
      <c r="O27">
        <v>592.54020000000003</v>
      </c>
      <c r="P27" s="5">
        <v>733.22360000000003</v>
      </c>
    </row>
    <row r="28" spans="1:20" x14ac:dyDescent="0.25">
      <c r="A28" s="1"/>
      <c r="B28" s="1" t="s">
        <v>8</v>
      </c>
      <c r="C28">
        <v>48.467300000000002</v>
      </c>
      <c r="D28">
        <v>65.070099999999996</v>
      </c>
      <c r="E28">
        <v>96.095399999999998</v>
      </c>
      <c r="F28">
        <v>121.90470000000001</v>
      </c>
      <c r="G28">
        <v>131.67060000000001</v>
      </c>
      <c r="H28">
        <v>139.33690000000001</v>
      </c>
      <c r="I28">
        <v>163.80170000000001</v>
      </c>
      <c r="J28">
        <v>159.8955</v>
      </c>
      <c r="K28">
        <v>208.45140000000001</v>
      </c>
      <c r="L28">
        <v>263.87020000000001</v>
      </c>
      <c r="M28">
        <v>265.12119999999999</v>
      </c>
      <c r="N28">
        <v>318.32569999999998</v>
      </c>
      <c r="O28">
        <v>394.06420000000003</v>
      </c>
      <c r="P28">
        <v>509.67090000000002</v>
      </c>
      <c r="Q28" s="5">
        <v>804.99450000000002</v>
      </c>
    </row>
    <row r="29" spans="1:20" x14ac:dyDescent="0.25">
      <c r="A29" s="1"/>
      <c r="B29" s="1" t="s">
        <v>9</v>
      </c>
      <c r="C29">
        <v>89.230800000000002</v>
      </c>
      <c r="D29">
        <v>131.54300000000001</v>
      </c>
      <c r="E29">
        <v>155.3648</v>
      </c>
      <c r="F29">
        <v>170.71100000000001</v>
      </c>
      <c r="G29">
        <v>187.96199999999999</v>
      </c>
      <c r="H29">
        <v>187.96199999999999</v>
      </c>
      <c r="I29">
        <v>214.05619999999999</v>
      </c>
      <c r="J29">
        <v>258.93290000000002</v>
      </c>
      <c r="K29">
        <v>330.86599999999999</v>
      </c>
      <c r="L29">
        <v>348.16809999999998</v>
      </c>
      <c r="M29">
        <v>370.79199999999997</v>
      </c>
      <c r="N29">
        <v>448.36239999999998</v>
      </c>
      <c r="O29">
        <v>633.34770000000003</v>
      </c>
      <c r="P29" s="5">
        <v>862.24810000000002</v>
      </c>
    </row>
    <row r="30" spans="1:20" x14ac:dyDescent="0.25">
      <c r="A30" s="1"/>
      <c r="B30" s="1" t="s">
        <v>10</v>
      </c>
      <c r="C30">
        <v>129.58779999999999</v>
      </c>
      <c r="D30">
        <v>165.5086</v>
      </c>
      <c r="E30">
        <v>253.06010000000001</v>
      </c>
      <c r="F30">
        <v>244.3331</v>
      </c>
      <c r="G30">
        <v>294.11790000000002</v>
      </c>
      <c r="H30">
        <v>314.34769999999997</v>
      </c>
      <c r="I30">
        <v>452.1438</v>
      </c>
      <c r="J30">
        <v>466.25189999999998</v>
      </c>
      <c r="K30">
        <v>430.0872</v>
      </c>
      <c r="L30">
        <v>543.03700000000003</v>
      </c>
      <c r="M30">
        <v>815.62109999999996</v>
      </c>
      <c r="N30" s="5">
        <v>907.88499999999999</v>
      </c>
    </row>
    <row r="32" spans="1:20" x14ac:dyDescent="0.25">
      <c r="A32" t="s">
        <v>17</v>
      </c>
    </row>
    <row r="34" spans="1:33" x14ac:dyDescent="0.25">
      <c r="J34" t="s">
        <v>2</v>
      </c>
    </row>
    <row r="35" spans="1:33" x14ac:dyDescent="0.25">
      <c r="B35" s="1" t="s">
        <v>45</v>
      </c>
      <c r="J35">
        <v>0</v>
      </c>
      <c r="K35">
        <v>3</v>
      </c>
      <c r="L35">
        <v>7</v>
      </c>
      <c r="M35">
        <v>10</v>
      </c>
      <c r="N35">
        <v>14</v>
      </c>
      <c r="O35">
        <v>17</v>
      </c>
      <c r="P35">
        <v>21</v>
      </c>
      <c r="Q35">
        <v>24</v>
      </c>
      <c r="R35">
        <v>28</v>
      </c>
      <c r="S35">
        <v>31</v>
      </c>
      <c r="T35">
        <v>35</v>
      </c>
      <c r="U35">
        <v>38</v>
      </c>
      <c r="V35">
        <v>42</v>
      </c>
      <c r="W35">
        <v>45</v>
      </c>
      <c r="X35">
        <v>49</v>
      </c>
      <c r="Y35">
        <v>52</v>
      </c>
      <c r="Z35">
        <v>56</v>
      </c>
      <c r="AA35">
        <v>59</v>
      </c>
      <c r="AB35">
        <v>63</v>
      </c>
      <c r="AC35">
        <v>66</v>
      </c>
      <c r="AD35">
        <v>70</v>
      </c>
      <c r="AE35">
        <v>74</v>
      </c>
      <c r="AF35">
        <v>77</v>
      </c>
      <c r="AG35">
        <v>80</v>
      </c>
    </row>
    <row r="36" spans="1:33" x14ac:dyDescent="0.25">
      <c r="C36" s="4">
        <v>44806</v>
      </c>
      <c r="D36" s="4">
        <v>44810</v>
      </c>
      <c r="E36" s="4">
        <v>44813</v>
      </c>
      <c r="F36" s="4">
        <v>44817</v>
      </c>
      <c r="G36" s="4">
        <v>44820</v>
      </c>
      <c r="H36" s="4">
        <v>44824</v>
      </c>
      <c r="I36" s="4">
        <v>44827</v>
      </c>
      <c r="J36" s="4">
        <v>44831</v>
      </c>
      <c r="K36" s="4">
        <v>44834</v>
      </c>
      <c r="L36" s="4">
        <v>44838</v>
      </c>
      <c r="M36" s="4">
        <v>44841</v>
      </c>
      <c r="N36" s="4">
        <v>44845</v>
      </c>
      <c r="O36" s="4">
        <v>44848</v>
      </c>
      <c r="P36" s="4">
        <v>44852</v>
      </c>
      <c r="Q36" s="4">
        <v>44855</v>
      </c>
      <c r="R36" s="4">
        <v>44859</v>
      </c>
      <c r="S36" s="4">
        <v>44862</v>
      </c>
      <c r="T36" s="4">
        <v>44866</v>
      </c>
      <c r="U36" s="4">
        <v>44869</v>
      </c>
      <c r="V36" s="4">
        <v>44873</v>
      </c>
      <c r="W36" s="4">
        <v>44876</v>
      </c>
      <c r="X36" s="4">
        <v>44880</v>
      </c>
      <c r="Y36" s="4">
        <v>44883</v>
      </c>
      <c r="Z36" s="4">
        <v>44887</v>
      </c>
      <c r="AA36" s="4">
        <v>44890</v>
      </c>
      <c r="AB36" s="4">
        <v>44894</v>
      </c>
      <c r="AC36" s="4">
        <v>44897</v>
      </c>
      <c r="AD36" s="4">
        <v>44901</v>
      </c>
      <c r="AE36" s="4">
        <v>44904</v>
      </c>
      <c r="AF36" s="4">
        <v>44907</v>
      </c>
      <c r="AG36" s="4">
        <v>44910</v>
      </c>
    </row>
    <row r="37" spans="1:33" x14ac:dyDescent="0.25">
      <c r="A37" t="s">
        <v>18</v>
      </c>
      <c r="B37" t="s">
        <v>19</v>
      </c>
      <c r="C37">
        <v>6.5129999999999999</v>
      </c>
      <c r="D37">
        <v>6.4284999999999997</v>
      </c>
      <c r="E37">
        <v>5.3468999999999998</v>
      </c>
      <c r="F37">
        <v>4.992</v>
      </c>
      <c r="G37">
        <v>7.4958</v>
      </c>
      <c r="H37">
        <v>12.8202</v>
      </c>
      <c r="I37">
        <v>16.155200000000001</v>
      </c>
      <c r="J37">
        <v>24.096499999999999</v>
      </c>
      <c r="K37">
        <v>40.8491</v>
      </c>
      <c r="L37">
        <v>59.302300000000002</v>
      </c>
      <c r="M37">
        <v>77.053700000000006</v>
      </c>
      <c r="N37">
        <v>139.51060000000001</v>
      </c>
      <c r="O37">
        <v>170.16079999999999</v>
      </c>
      <c r="P37">
        <v>324.96949999999998</v>
      </c>
      <c r="Q37">
        <v>528.40480000000002</v>
      </c>
      <c r="R37">
        <v>740.17639999999994</v>
      </c>
      <c r="S37" s="5">
        <v>749.05863199999999</v>
      </c>
    </row>
    <row r="38" spans="1:33" x14ac:dyDescent="0.25">
      <c r="B38" t="s">
        <v>6</v>
      </c>
      <c r="C38">
        <v>8.8927999999999994</v>
      </c>
      <c r="D38">
        <v>11.911099999999999</v>
      </c>
      <c r="E38">
        <v>13.9499</v>
      </c>
      <c r="F38">
        <v>22.149000000000001</v>
      </c>
      <c r="G38">
        <v>22.030100000000001</v>
      </c>
      <c r="H38">
        <v>41.344700000000003</v>
      </c>
      <c r="I38">
        <v>54.9148</v>
      </c>
      <c r="J38">
        <v>79.067800000000005</v>
      </c>
      <c r="K38">
        <v>116.4586</v>
      </c>
      <c r="L38">
        <v>180.9606</v>
      </c>
      <c r="M38">
        <v>184.34719999999999</v>
      </c>
      <c r="N38">
        <v>268.51889999999997</v>
      </c>
      <c r="O38">
        <v>421.42520000000002</v>
      </c>
      <c r="P38">
        <v>685.36770000000001</v>
      </c>
      <c r="Q38" s="5">
        <v>781.18979999999999</v>
      </c>
    </row>
    <row r="39" spans="1:33" x14ac:dyDescent="0.25">
      <c r="B39" t="s">
        <v>7</v>
      </c>
      <c r="C39">
        <v>7.7823000000000002</v>
      </c>
      <c r="D39">
        <v>6.7937000000000003</v>
      </c>
      <c r="E39">
        <v>6.8563999999999998</v>
      </c>
      <c r="F39">
        <v>7.3167999999999997</v>
      </c>
      <c r="G39">
        <v>11.688000000000001</v>
      </c>
      <c r="H39">
        <v>25.247699999999998</v>
      </c>
      <c r="I39">
        <v>38.7166</v>
      </c>
      <c r="J39">
        <v>85.133099999999999</v>
      </c>
      <c r="K39">
        <v>124.7277</v>
      </c>
      <c r="L39">
        <v>181.1377</v>
      </c>
      <c r="M39">
        <v>249.6893</v>
      </c>
      <c r="N39">
        <v>348.00540000000001</v>
      </c>
      <c r="O39">
        <v>486.92340000000002</v>
      </c>
      <c r="P39" s="5">
        <v>779.69989999999996</v>
      </c>
    </row>
    <row r="40" spans="1:33" x14ac:dyDescent="0.25">
      <c r="B40" t="s">
        <v>8</v>
      </c>
      <c r="C40">
        <v>11.9041</v>
      </c>
      <c r="D40">
        <v>11.2705</v>
      </c>
      <c r="E40">
        <v>12.2033</v>
      </c>
      <c r="F40">
        <v>16.848099999999999</v>
      </c>
      <c r="G40">
        <v>30.9436</v>
      </c>
      <c r="H40">
        <v>51.000900000000001</v>
      </c>
      <c r="I40">
        <v>71.587199999999996</v>
      </c>
      <c r="J40">
        <v>133.58359999999999</v>
      </c>
      <c r="K40">
        <v>221.42</v>
      </c>
      <c r="L40">
        <v>246.64320000000001</v>
      </c>
      <c r="M40">
        <v>331.64299999999997</v>
      </c>
      <c r="N40">
        <v>499.12689999999998</v>
      </c>
      <c r="O40">
        <v>573.06529999999998</v>
      </c>
      <c r="P40" s="5">
        <v>1006.6109</v>
      </c>
    </row>
    <row r="41" spans="1:33" x14ac:dyDescent="0.25">
      <c r="B41" t="s">
        <v>9</v>
      </c>
      <c r="C41">
        <v>8.7759999999999998</v>
      </c>
      <c r="D41">
        <v>8.7687000000000008</v>
      </c>
      <c r="E41">
        <v>8.9207999999999998</v>
      </c>
      <c r="F41">
        <v>13.774800000000001</v>
      </c>
      <c r="G41">
        <v>22.551500000000001</v>
      </c>
      <c r="H41">
        <v>39.513800000000003</v>
      </c>
      <c r="I41">
        <v>54.600900000000003</v>
      </c>
      <c r="J41">
        <v>81.438599999999994</v>
      </c>
      <c r="K41">
        <v>118.685</v>
      </c>
      <c r="L41">
        <v>178.07570000000001</v>
      </c>
      <c r="M41">
        <v>206.07929999999999</v>
      </c>
      <c r="N41">
        <v>343.9151</v>
      </c>
      <c r="O41">
        <v>342.99009999999998</v>
      </c>
      <c r="P41">
        <v>487.54700000000003</v>
      </c>
      <c r="Q41">
        <v>647.29070000000002</v>
      </c>
      <c r="R41">
        <v>848.16880000000003</v>
      </c>
      <c r="S41" s="5">
        <v>937.98864250000008</v>
      </c>
    </row>
    <row r="42" spans="1:33" x14ac:dyDescent="0.25">
      <c r="A42" t="s">
        <v>12</v>
      </c>
      <c r="B42" t="s">
        <v>19</v>
      </c>
      <c r="C42">
        <v>4.7569999999999997</v>
      </c>
      <c r="D42">
        <v>10.451700000000001</v>
      </c>
      <c r="E42">
        <v>5.5675999999999997</v>
      </c>
      <c r="F42">
        <v>6.8868</v>
      </c>
      <c r="G42">
        <v>8.7131000000000007</v>
      </c>
      <c r="H42">
        <v>11.163399999999999</v>
      </c>
      <c r="I42">
        <v>23.8154</v>
      </c>
      <c r="J42">
        <v>33.8337</v>
      </c>
      <c r="K42">
        <v>71.979200000000006</v>
      </c>
      <c r="L42">
        <v>88.478499999999997</v>
      </c>
      <c r="M42">
        <v>119.042</v>
      </c>
      <c r="N42">
        <v>174.26730000000001</v>
      </c>
      <c r="O42">
        <v>200.59569999999999</v>
      </c>
      <c r="P42">
        <v>317.69659999999999</v>
      </c>
      <c r="Q42">
        <v>401.46370000000002</v>
      </c>
      <c r="R42">
        <v>587.73850000000004</v>
      </c>
      <c r="S42" s="5">
        <v>741.81854564999992</v>
      </c>
    </row>
    <row r="43" spans="1:33" x14ac:dyDescent="0.25">
      <c r="B43" t="s">
        <v>7</v>
      </c>
      <c r="C43">
        <v>12.769600000000001</v>
      </c>
      <c r="D43">
        <v>11.6114</v>
      </c>
      <c r="E43">
        <v>8.7542000000000009</v>
      </c>
      <c r="F43">
        <v>10.6622</v>
      </c>
      <c r="G43">
        <v>20.3825</v>
      </c>
      <c r="H43">
        <v>19.768000000000001</v>
      </c>
      <c r="I43">
        <v>37.157699999999998</v>
      </c>
      <c r="J43">
        <v>62.531700000000001</v>
      </c>
      <c r="K43">
        <v>77.938900000000004</v>
      </c>
      <c r="L43">
        <v>121.0988</v>
      </c>
      <c r="M43">
        <v>167.7912</v>
      </c>
      <c r="N43">
        <v>187.6181</v>
      </c>
      <c r="O43">
        <v>268.61020000000002</v>
      </c>
      <c r="P43">
        <v>306.39389999999997</v>
      </c>
      <c r="Q43">
        <v>323.85860000000002</v>
      </c>
      <c r="R43">
        <v>492.22050000000002</v>
      </c>
      <c r="S43" s="5">
        <v>526.53888000000006</v>
      </c>
    </row>
    <row r="44" spans="1:33" x14ac:dyDescent="0.25">
      <c r="B44" t="s">
        <v>8</v>
      </c>
      <c r="C44">
        <v>14.0382</v>
      </c>
      <c r="D44">
        <v>7.7316000000000003</v>
      </c>
      <c r="E44">
        <v>7.4978999999999996</v>
      </c>
      <c r="F44">
        <v>8.6966999999999999</v>
      </c>
      <c r="G44">
        <v>11.703799999999999</v>
      </c>
      <c r="H44">
        <v>13.808</v>
      </c>
      <c r="I44">
        <v>25.866900000000001</v>
      </c>
      <c r="J44">
        <v>52.080399999999997</v>
      </c>
      <c r="K44">
        <v>69.7714</v>
      </c>
      <c r="L44">
        <v>105.3753</v>
      </c>
      <c r="M44">
        <v>139.05930000000001</v>
      </c>
      <c r="N44">
        <v>167.96520000000001</v>
      </c>
      <c r="O44">
        <v>224.65719999999999</v>
      </c>
      <c r="P44">
        <v>337.34899999999999</v>
      </c>
      <c r="Q44">
        <v>446.97460000000001</v>
      </c>
      <c r="R44">
        <v>690.60530000000006</v>
      </c>
      <c r="S44" s="5">
        <v>796.67941500000006</v>
      </c>
    </row>
    <row r="45" spans="1:33" x14ac:dyDescent="0.25">
      <c r="B45" t="s">
        <v>9</v>
      </c>
      <c r="C45">
        <v>8.2873000000000001</v>
      </c>
      <c r="D45">
        <v>9.3417999999999992</v>
      </c>
      <c r="E45">
        <v>8.8329000000000004</v>
      </c>
      <c r="F45">
        <v>12.885400000000001</v>
      </c>
      <c r="G45">
        <v>13.808299999999999</v>
      </c>
      <c r="H45">
        <v>16.307400000000001</v>
      </c>
      <c r="I45">
        <v>23.661200000000001</v>
      </c>
      <c r="J45">
        <v>49.770600000000002</v>
      </c>
      <c r="K45">
        <v>70.208200000000005</v>
      </c>
      <c r="L45">
        <v>143.0744</v>
      </c>
      <c r="M45">
        <v>199.7679</v>
      </c>
      <c r="N45">
        <v>251.78630000000001</v>
      </c>
      <c r="O45">
        <v>289.98579999999998</v>
      </c>
      <c r="P45">
        <v>360.88760000000002</v>
      </c>
      <c r="Q45">
        <v>443.42340000000002</v>
      </c>
      <c r="R45">
        <v>629.41660000000002</v>
      </c>
      <c r="S45" s="5">
        <v>804.91945299999998</v>
      </c>
    </row>
    <row r="46" spans="1:33" x14ac:dyDescent="0.25">
      <c r="B46" t="s">
        <v>10</v>
      </c>
      <c r="C46">
        <v>7.9497999999999998</v>
      </c>
      <c r="D46">
        <v>8.6144999999999996</v>
      </c>
      <c r="E46">
        <v>7.0227000000000004</v>
      </c>
      <c r="F46">
        <v>7.5022000000000002</v>
      </c>
      <c r="G46">
        <v>8.8516999999999992</v>
      </c>
      <c r="H46">
        <v>9.2307000000000006</v>
      </c>
      <c r="I46">
        <v>13.889099999999999</v>
      </c>
      <c r="J46">
        <v>21.882100000000001</v>
      </c>
      <c r="K46">
        <v>30.267700000000001</v>
      </c>
      <c r="L46">
        <v>45.545699999999997</v>
      </c>
      <c r="M46">
        <v>57.137799999999999</v>
      </c>
      <c r="N46">
        <v>71.013999999999996</v>
      </c>
      <c r="O46">
        <v>93.922899999999998</v>
      </c>
      <c r="P46">
        <v>141.27719999999999</v>
      </c>
      <c r="Q46">
        <v>226.62129999999999</v>
      </c>
      <c r="R46">
        <v>355.89330000000001</v>
      </c>
      <c r="S46" s="5">
        <v>724.40860799999996</v>
      </c>
    </row>
    <row r="47" spans="1:33" x14ac:dyDescent="0.25">
      <c r="A47" t="s">
        <v>16</v>
      </c>
      <c r="B47" t="s">
        <v>19</v>
      </c>
      <c r="C47">
        <v>6.9819000000000004</v>
      </c>
      <c r="D47">
        <v>10.5945</v>
      </c>
      <c r="E47">
        <v>9.2030999999999992</v>
      </c>
      <c r="F47">
        <v>9.8674999999999997</v>
      </c>
      <c r="G47">
        <v>9.9723000000000006</v>
      </c>
      <c r="H47">
        <v>13.261200000000001</v>
      </c>
      <c r="I47">
        <v>22.5153</v>
      </c>
      <c r="J47">
        <v>44.601599999999998</v>
      </c>
      <c r="K47">
        <v>66.126300000000001</v>
      </c>
      <c r="L47">
        <v>77.539000000000001</v>
      </c>
      <c r="M47">
        <v>70.816199999999995</v>
      </c>
      <c r="N47">
        <v>72.404899999999998</v>
      </c>
      <c r="O47">
        <v>94.948700000000002</v>
      </c>
      <c r="P47">
        <v>106.66379999999999</v>
      </c>
      <c r="Q47">
        <v>119.3557</v>
      </c>
      <c r="R47">
        <v>122.3214</v>
      </c>
      <c r="S47">
        <v>153.29916000000003</v>
      </c>
      <c r="T47">
        <v>201.89061900000002</v>
      </c>
      <c r="U47">
        <v>264.22886</v>
      </c>
      <c r="V47">
        <v>195.6139</v>
      </c>
      <c r="W47">
        <v>219.98330000000001</v>
      </c>
      <c r="X47">
        <v>349.7269</v>
      </c>
      <c r="Y47">
        <v>407.37139999999999</v>
      </c>
      <c r="Z47">
        <v>756.64909999999998</v>
      </c>
      <c r="AA47" s="5">
        <v>999.60730000000001</v>
      </c>
    </row>
    <row r="48" spans="1:33" x14ac:dyDescent="0.25">
      <c r="B48" t="s">
        <v>6</v>
      </c>
      <c r="C48">
        <v>7.6608000000000001</v>
      </c>
      <c r="D48">
        <v>10.5518</v>
      </c>
      <c r="E48">
        <v>10.0113</v>
      </c>
      <c r="F48">
        <v>12.936400000000001</v>
      </c>
      <c r="G48">
        <v>24.303799999999999</v>
      </c>
      <c r="H48">
        <v>27.1143</v>
      </c>
      <c r="I48">
        <v>29.817599999999999</v>
      </c>
      <c r="J48">
        <v>51.147100000000002</v>
      </c>
      <c r="K48">
        <v>55.174300000000002</v>
      </c>
      <c r="L48">
        <v>94.900499999999994</v>
      </c>
      <c r="M48">
        <v>120.20189999999999</v>
      </c>
      <c r="N48">
        <v>95.563199999999995</v>
      </c>
      <c r="O48">
        <v>116.5836</v>
      </c>
      <c r="P48">
        <v>140.6157</v>
      </c>
      <c r="Q48">
        <v>156.09559999999999</v>
      </c>
      <c r="R48">
        <v>213.25839999999999</v>
      </c>
      <c r="S48">
        <v>214.87976999999995</v>
      </c>
      <c r="T48" s="5">
        <v>528.57503999999994</v>
      </c>
      <c r="U48" s="5"/>
    </row>
    <row r="49" spans="1:33" x14ac:dyDescent="0.25">
      <c r="B49" t="s">
        <v>8</v>
      </c>
      <c r="C49">
        <v>14.1714</v>
      </c>
      <c r="D49">
        <v>14.660399999999999</v>
      </c>
      <c r="E49">
        <v>13.533200000000001</v>
      </c>
      <c r="F49">
        <v>24.047799999999999</v>
      </c>
      <c r="G49">
        <v>34.479100000000003</v>
      </c>
      <c r="H49">
        <v>34.706299999999999</v>
      </c>
      <c r="I49">
        <v>40.035899999999998</v>
      </c>
      <c r="J49">
        <v>54.436999999999998</v>
      </c>
      <c r="K49">
        <v>89.412999999999997</v>
      </c>
      <c r="L49">
        <v>90.740099999999998</v>
      </c>
      <c r="M49">
        <v>91.232799999999997</v>
      </c>
      <c r="N49">
        <v>79.166899999999998</v>
      </c>
      <c r="O49">
        <v>67.656199999999998</v>
      </c>
      <c r="P49">
        <v>94.899900000000002</v>
      </c>
      <c r="Q49">
        <v>103.15349999999999</v>
      </c>
      <c r="R49">
        <v>137.09719999999999</v>
      </c>
      <c r="S49">
        <v>162.43062249999997</v>
      </c>
      <c r="T49">
        <v>212.31671400000002</v>
      </c>
      <c r="U49">
        <v>269.52788799999996</v>
      </c>
      <c r="V49">
        <v>229.4753</v>
      </c>
      <c r="W49">
        <v>283.04000000000002</v>
      </c>
      <c r="X49">
        <v>478.10050000000001</v>
      </c>
      <c r="Y49">
        <v>592.13530000000003</v>
      </c>
      <c r="Z49" s="5">
        <v>858.53719999999998</v>
      </c>
    </row>
    <row r="50" spans="1:33" x14ac:dyDescent="0.25">
      <c r="B50" t="s">
        <v>9</v>
      </c>
      <c r="C50">
        <v>7.4409000000000001</v>
      </c>
      <c r="D50">
        <v>12.1808</v>
      </c>
      <c r="E50">
        <v>6.9423000000000004</v>
      </c>
      <c r="F50">
        <v>7.5503999999999998</v>
      </c>
      <c r="G50">
        <v>10.5474</v>
      </c>
      <c r="H50">
        <v>11.2399</v>
      </c>
      <c r="I50">
        <v>12.9171</v>
      </c>
      <c r="J50">
        <v>14.458299999999999</v>
      </c>
      <c r="K50">
        <v>23.3903</v>
      </c>
      <c r="L50">
        <v>34.383600000000001</v>
      </c>
      <c r="M50">
        <v>33.110300000000002</v>
      </c>
      <c r="N50">
        <v>34.051400000000001</v>
      </c>
      <c r="O50">
        <v>46.416800000000002</v>
      </c>
      <c r="P50">
        <v>51.860799999999998</v>
      </c>
      <c r="Q50">
        <v>55.717500000000001</v>
      </c>
      <c r="R50">
        <v>65.961100000000002</v>
      </c>
      <c r="S50">
        <v>92.21584</v>
      </c>
      <c r="T50">
        <v>114.64993799999999</v>
      </c>
      <c r="U50">
        <v>152.27206400000003</v>
      </c>
      <c r="V50">
        <v>162.85230000000001</v>
      </c>
      <c r="W50">
        <v>214.01310000000001</v>
      </c>
      <c r="X50">
        <v>297.37909999999999</v>
      </c>
      <c r="Y50">
        <v>448.16309999999999</v>
      </c>
      <c r="Z50" s="5">
        <v>620.96489999999994</v>
      </c>
    </row>
    <row r="51" spans="1:33" x14ac:dyDescent="0.25">
      <c r="B51" t="s">
        <v>10</v>
      </c>
      <c r="C51">
        <v>12.803900000000001</v>
      </c>
      <c r="D51">
        <v>11.659700000000001</v>
      </c>
      <c r="E51">
        <v>7.5834999999999999</v>
      </c>
      <c r="F51">
        <v>12.9468</v>
      </c>
      <c r="G51">
        <v>32.514200000000002</v>
      </c>
      <c r="H51">
        <v>40.15</v>
      </c>
      <c r="I51">
        <v>69.525899999999993</v>
      </c>
      <c r="J51">
        <v>156.9333</v>
      </c>
      <c r="K51">
        <v>223.4462</v>
      </c>
      <c r="L51">
        <v>309.40170000000001</v>
      </c>
      <c r="M51">
        <v>303.9753</v>
      </c>
      <c r="N51">
        <v>280.75569999999999</v>
      </c>
      <c r="O51">
        <v>308.97500000000002</v>
      </c>
      <c r="P51">
        <v>492.24950000000001</v>
      </c>
      <c r="Q51">
        <v>537.03449999999998</v>
      </c>
      <c r="R51">
        <v>743.45140000000004</v>
      </c>
      <c r="S51" s="5">
        <v>835.23753599999998</v>
      </c>
    </row>
    <row r="52" spans="1:33" x14ac:dyDescent="0.25">
      <c r="A52" t="s">
        <v>14</v>
      </c>
      <c r="B52" t="s">
        <v>6</v>
      </c>
      <c r="C52">
        <v>9.7033000000000005</v>
      </c>
      <c r="D52">
        <v>14.036099999999999</v>
      </c>
      <c r="E52">
        <v>13.1434</v>
      </c>
      <c r="F52">
        <v>21.863</v>
      </c>
      <c r="G52">
        <v>23.196400000000001</v>
      </c>
      <c r="H52">
        <v>45.496699999999997</v>
      </c>
      <c r="I52">
        <v>82.184399999999997</v>
      </c>
      <c r="J52">
        <v>122.57170000000001</v>
      </c>
      <c r="K52">
        <v>167.27850000000001</v>
      </c>
      <c r="L52">
        <v>211.56559999999999</v>
      </c>
      <c r="M52">
        <v>156.63210000000001</v>
      </c>
      <c r="N52">
        <v>198.3595</v>
      </c>
      <c r="O52">
        <v>184.68119999999999</v>
      </c>
      <c r="P52">
        <v>214.76150000000001</v>
      </c>
      <c r="Q52">
        <v>267.71839999999997</v>
      </c>
      <c r="R52">
        <v>271.4248</v>
      </c>
      <c r="S52">
        <v>267.85281599999996</v>
      </c>
      <c r="T52">
        <v>360.949457</v>
      </c>
      <c r="U52" s="5">
        <v>453.12945300000001</v>
      </c>
    </row>
    <row r="53" spans="1:33" x14ac:dyDescent="0.25">
      <c r="B53" t="s">
        <v>7</v>
      </c>
      <c r="C53">
        <v>9.3543000000000003</v>
      </c>
      <c r="D53">
        <v>11.698399999999999</v>
      </c>
      <c r="E53">
        <v>5.6082000000000001</v>
      </c>
      <c r="F53">
        <v>7.8578999999999999</v>
      </c>
      <c r="G53">
        <v>9.3002000000000002</v>
      </c>
      <c r="H53">
        <v>13.3893</v>
      </c>
      <c r="I53">
        <v>10.8445</v>
      </c>
      <c r="J53">
        <v>31.759899999999998</v>
      </c>
      <c r="K53">
        <v>40.820700000000002</v>
      </c>
      <c r="L53">
        <v>53.424599999999998</v>
      </c>
      <c r="M53">
        <v>49.236800000000002</v>
      </c>
      <c r="N53">
        <v>45.483400000000003</v>
      </c>
      <c r="O53">
        <v>47.8994</v>
      </c>
      <c r="P53">
        <v>61.098599999999998</v>
      </c>
      <c r="Q53">
        <v>67.744500000000002</v>
      </c>
      <c r="R53">
        <v>72.934200000000004</v>
      </c>
      <c r="S53">
        <v>106.554958</v>
      </c>
      <c r="T53">
        <v>184.24621999999999</v>
      </c>
      <c r="U53">
        <v>160.02476999999999</v>
      </c>
      <c r="V53">
        <v>237.77330000000001</v>
      </c>
      <c r="W53">
        <v>294.69490000000002</v>
      </c>
      <c r="X53">
        <v>320.9547</v>
      </c>
      <c r="Y53">
        <v>338.74149999999997</v>
      </c>
      <c r="Z53">
        <v>459.5754</v>
      </c>
      <c r="AA53">
        <v>508.39550000000003</v>
      </c>
      <c r="AB53" s="5">
        <v>621.66089999999997</v>
      </c>
    </row>
    <row r="54" spans="1:33" x14ac:dyDescent="0.25">
      <c r="B54" t="s">
        <v>8</v>
      </c>
      <c r="C54">
        <v>11.696199999999999</v>
      </c>
      <c r="D54">
        <v>14.5413</v>
      </c>
      <c r="E54">
        <v>4.9870999999999999</v>
      </c>
      <c r="F54">
        <v>7.1529999999999996</v>
      </c>
      <c r="G54">
        <v>7.5401999999999996</v>
      </c>
      <c r="H54">
        <v>10.1106</v>
      </c>
      <c r="I54">
        <v>12.3043</v>
      </c>
      <c r="J54">
        <v>16.6541</v>
      </c>
      <c r="K54">
        <v>24.767900000000001</v>
      </c>
      <c r="L54">
        <v>39.628599999999999</v>
      </c>
      <c r="M54">
        <v>36.957900000000002</v>
      </c>
      <c r="N54">
        <v>35.7271</v>
      </c>
      <c r="O54">
        <v>43.0413</v>
      </c>
      <c r="P54">
        <v>51.050400000000003</v>
      </c>
      <c r="Q54">
        <v>63.491300000000003</v>
      </c>
      <c r="R54">
        <v>71.995800000000003</v>
      </c>
      <c r="S54">
        <v>92.605590000000021</v>
      </c>
      <c r="T54">
        <v>108.99419399999999</v>
      </c>
      <c r="U54">
        <v>138.212074</v>
      </c>
      <c r="V54">
        <v>159.1926</v>
      </c>
      <c r="W54">
        <v>191.4614</v>
      </c>
      <c r="X54">
        <v>181.31569999999999</v>
      </c>
      <c r="Y54">
        <v>162.99209999999999</v>
      </c>
      <c r="Z54">
        <v>138.00380000000001</v>
      </c>
      <c r="AA54">
        <v>225.21469999999999</v>
      </c>
      <c r="AB54">
        <v>250.47030000000001</v>
      </c>
      <c r="AC54">
        <v>293.80939999999998</v>
      </c>
      <c r="AD54" s="5">
        <v>503.70370000000003</v>
      </c>
    </row>
    <row r="55" spans="1:33" x14ac:dyDescent="0.25">
      <c r="B55" t="s">
        <v>9</v>
      </c>
      <c r="C55">
        <v>8.6775000000000002</v>
      </c>
      <c r="D55">
        <v>12.129799999999999</v>
      </c>
      <c r="E55">
        <v>11.552</v>
      </c>
      <c r="F55">
        <v>11.949400000000001</v>
      </c>
      <c r="G55">
        <v>10.505599999999999</v>
      </c>
      <c r="H55">
        <v>14.985099999999999</v>
      </c>
      <c r="I55">
        <v>12.584899999999999</v>
      </c>
      <c r="J55">
        <v>28.6614</v>
      </c>
      <c r="K55">
        <v>28.494399999999999</v>
      </c>
      <c r="L55">
        <v>36.0214</v>
      </c>
      <c r="M55">
        <v>23.646000000000001</v>
      </c>
      <c r="N55">
        <v>25.648299999999999</v>
      </c>
      <c r="O55">
        <v>30.079000000000001</v>
      </c>
      <c r="P55">
        <v>51.5914</v>
      </c>
      <c r="Q55">
        <v>45.990699999999997</v>
      </c>
      <c r="R55">
        <v>40.037700000000001</v>
      </c>
      <c r="S55">
        <v>40.683210000000003</v>
      </c>
      <c r="T55">
        <v>74.060099999999991</v>
      </c>
      <c r="U55">
        <v>82.643999999999991</v>
      </c>
      <c r="V55">
        <v>64.222099999999998</v>
      </c>
      <c r="W55">
        <v>65.463899999999995</v>
      </c>
      <c r="X55">
        <v>94.3797</v>
      </c>
      <c r="Y55">
        <v>93.380600000000001</v>
      </c>
      <c r="Z55">
        <v>117.3425</v>
      </c>
      <c r="AA55">
        <v>154.24430000000001</v>
      </c>
      <c r="AB55">
        <v>186.5239</v>
      </c>
      <c r="AC55">
        <v>329.86739999999998</v>
      </c>
      <c r="AD55">
        <v>492.28640000000001</v>
      </c>
      <c r="AE55">
        <v>571.67470000000003</v>
      </c>
      <c r="AF55">
        <v>619.0009</v>
      </c>
      <c r="AG55" s="5">
        <v>839.04290000000003</v>
      </c>
    </row>
    <row r="56" spans="1:33" x14ac:dyDescent="0.25">
      <c r="B56" t="s">
        <v>10</v>
      </c>
      <c r="C56">
        <v>7.7747999999999999</v>
      </c>
      <c r="D56">
        <v>12.2195</v>
      </c>
      <c r="E56">
        <v>8.1936999999999998</v>
      </c>
      <c r="F56">
        <v>7.8467000000000002</v>
      </c>
      <c r="G56">
        <v>15.326000000000001</v>
      </c>
      <c r="H56">
        <v>32.823099999999997</v>
      </c>
      <c r="I56">
        <v>44.120600000000003</v>
      </c>
      <c r="J56">
        <v>88.948099999999997</v>
      </c>
      <c r="K56">
        <v>103.6973</v>
      </c>
      <c r="L56">
        <v>154.13319999999999</v>
      </c>
      <c r="M56">
        <v>125.3275</v>
      </c>
      <c r="N56">
        <v>128.79470000000001</v>
      </c>
      <c r="O56">
        <v>150.90610000000001</v>
      </c>
      <c r="P56">
        <v>166.9667</v>
      </c>
      <c r="Q56">
        <v>182.9282</v>
      </c>
      <c r="R56">
        <v>267.30770000000001</v>
      </c>
      <c r="S56">
        <v>248.06654999999998</v>
      </c>
      <c r="T56">
        <v>373.36506000000003</v>
      </c>
      <c r="U56" s="5">
        <v>402.42061699999994</v>
      </c>
    </row>
    <row r="59" spans="1:33" ht="18.75" x14ac:dyDescent="0.3">
      <c r="A59" s="6" t="s">
        <v>20</v>
      </c>
    </row>
    <row r="61" spans="1:33" x14ac:dyDescent="0.25">
      <c r="A61" t="s">
        <v>1</v>
      </c>
    </row>
    <row r="63" spans="1:33" x14ac:dyDescent="0.25">
      <c r="A63" t="s">
        <v>21</v>
      </c>
      <c r="B63" t="s">
        <v>39</v>
      </c>
      <c r="C63" t="s">
        <v>40</v>
      </c>
      <c r="D63" t="s">
        <v>41</v>
      </c>
      <c r="E63" t="s">
        <v>37</v>
      </c>
      <c r="G63" t="s">
        <v>42</v>
      </c>
      <c r="H63" t="s">
        <v>43</v>
      </c>
      <c r="I63" t="s">
        <v>44</v>
      </c>
      <c r="J63" t="s">
        <v>38</v>
      </c>
    </row>
    <row r="64" spans="1:33" x14ac:dyDescent="0.25">
      <c r="A64" t="s">
        <v>22</v>
      </c>
      <c r="B64">
        <v>81.2</v>
      </c>
      <c r="C64">
        <v>2.75</v>
      </c>
      <c r="D64">
        <v>14.2</v>
      </c>
      <c r="E64">
        <v>1.83</v>
      </c>
      <c r="G64">
        <v>81.599999999999994</v>
      </c>
      <c r="H64">
        <v>0.5</v>
      </c>
      <c r="I64">
        <v>17.899999999999999</v>
      </c>
      <c r="J64">
        <v>0</v>
      </c>
    </row>
    <row r="65" spans="1:10" x14ac:dyDescent="0.25">
      <c r="A65" t="s">
        <v>23</v>
      </c>
      <c r="B65">
        <v>50.7</v>
      </c>
      <c r="C65">
        <v>2.82</v>
      </c>
      <c r="D65">
        <v>45.1</v>
      </c>
      <c r="E65">
        <v>1.41</v>
      </c>
      <c r="G65">
        <v>87.1</v>
      </c>
      <c r="H65">
        <v>1.18</v>
      </c>
      <c r="I65">
        <v>10.6</v>
      </c>
      <c r="J65">
        <v>1.18</v>
      </c>
    </row>
    <row r="66" spans="1:10" x14ac:dyDescent="0.25">
      <c r="A66" t="s">
        <v>24</v>
      </c>
      <c r="B66">
        <v>93.7</v>
      </c>
      <c r="C66">
        <v>2.2599999999999998</v>
      </c>
      <c r="D66">
        <v>3.39</v>
      </c>
      <c r="E66">
        <v>0.68</v>
      </c>
      <c r="G66">
        <v>94.5</v>
      </c>
      <c r="H66">
        <v>0.33</v>
      </c>
      <c r="I66">
        <v>4.88</v>
      </c>
      <c r="J66">
        <v>0.33</v>
      </c>
    </row>
    <row r="67" spans="1:10" x14ac:dyDescent="0.25">
      <c r="A67" t="s">
        <v>25</v>
      </c>
      <c r="B67">
        <v>78.099999999999994</v>
      </c>
      <c r="C67">
        <v>0</v>
      </c>
      <c r="D67">
        <v>16.7</v>
      </c>
      <c r="E67">
        <v>5.21</v>
      </c>
      <c r="G67">
        <v>85</v>
      </c>
      <c r="H67">
        <v>0.71</v>
      </c>
      <c r="I67">
        <v>14.3</v>
      </c>
      <c r="J67">
        <v>0</v>
      </c>
    </row>
    <row r="68" spans="1:10" x14ac:dyDescent="0.25">
      <c r="A68" t="s">
        <v>26</v>
      </c>
      <c r="B68">
        <v>74.7</v>
      </c>
      <c r="C68">
        <v>1.1499999999999999</v>
      </c>
      <c r="D68">
        <v>13.8</v>
      </c>
      <c r="E68">
        <v>10.3</v>
      </c>
      <c r="G68">
        <v>80.400000000000006</v>
      </c>
      <c r="H68">
        <v>1.45</v>
      </c>
      <c r="I68">
        <v>16.7</v>
      </c>
      <c r="J68">
        <v>1.45</v>
      </c>
    </row>
    <row r="69" spans="1:10" x14ac:dyDescent="0.25">
      <c r="A69" t="s">
        <v>27</v>
      </c>
      <c r="B69">
        <v>68.099999999999994</v>
      </c>
      <c r="C69">
        <v>10.6</v>
      </c>
      <c r="D69">
        <v>17</v>
      </c>
      <c r="E69">
        <v>4.26</v>
      </c>
      <c r="G69">
        <v>92.4</v>
      </c>
      <c r="H69">
        <v>0</v>
      </c>
      <c r="I69">
        <v>7.59</v>
      </c>
      <c r="J69">
        <v>0</v>
      </c>
    </row>
    <row r="70" spans="1:10" x14ac:dyDescent="0.25">
      <c r="A70" t="s">
        <v>28</v>
      </c>
      <c r="B70">
        <v>84.8</v>
      </c>
      <c r="C70">
        <v>1.45</v>
      </c>
      <c r="D70">
        <v>7.97</v>
      </c>
      <c r="E70">
        <v>5.8</v>
      </c>
      <c r="G70">
        <v>93.2</v>
      </c>
      <c r="H70">
        <v>0.85</v>
      </c>
      <c r="I70">
        <v>5.56</v>
      </c>
      <c r="J70">
        <v>0.43</v>
      </c>
    </row>
    <row r="71" spans="1:10" x14ac:dyDescent="0.25">
      <c r="A71" t="s">
        <v>29</v>
      </c>
      <c r="B71">
        <v>52.2</v>
      </c>
      <c r="C71">
        <v>1.86</v>
      </c>
      <c r="D71">
        <v>34.799999999999997</v>
      </c>
      <c r="E71">
        <v>11.2</v>
      </c>
      <c r="G71">
        <v>57.4</v>
      </c>
      <c r="H71">
        <v>2.2400000000000002</v>
      </c>
      <c r="I71">
        <v>32.700000000000003</v>
      </c>
      <c r="J71">
        <v>7.62</v>
      </c>
    </row>
    <row r="72" spans="1:10" x14ac:dyDescent="0.25">
      <c r="A72" t="s">
        <v>30</v>
      </c>
      <c r="B72">
        <v>56.7</v>
      </c>
      <c r="C72">
        <v>7.36</v>
      </c>
      <c r="D72">
        <v>22.5</v>
      </c>
      <c r="E72">
        <v>13.4</v>
      </c>
      <c r="G72">
        <v>59.9</v>
      </c>
      <c r="H72">
        <v>1.91</v>
      </c>
      <c r="I72">
        <v>28</v>
      </c>
      <c r="J72">
        <v>10.199999999999999</v>
      </c>
    </row>
    <row r="73" spans="1:10" x14ac:dyDescent="0.25">
      <c r="A73" t="s">
        <v>31</v>
      </c>
      <c r="B73">
        <v>23.9</v>
      </c>
      <c r="C73">
        <v>4.6399999999999997</v>
      </c>
      <c r="D73">
        <v>45.4</v>
      </c>
      <c r="E73">
        <v>26.1</v>
      </c>
      <c r="G73">
        <v>42.8</v>
      </c>
      <c r="H73">
        <v>5.52</v>
      </c>
      <c r="I73">
        <v>45.5</v>
      </c>
      <c r="J73">
        <v>6.21</v>
      </c>
    </row>
    <row r="74" spans="1:10" x14ac:dyDescent="0.25">
      <c r="A74" t="s">
        <v>32</v>
      </c>
      <c r="B74">
        <v>92.3</v>
      </c>
      <c r="C74">
        <v>1.92</v>
      </c>
      <c r="D74">
        <v>5.43</v>
      </c>
      <c r="E74">
        <v>0.32</v>
      </c>
      <c r="G74">
        <v>89.3</v>
      </c>
      <c r="H74">
        <v>1.23</v>
      </c>
      <c r="I74">
        <v>7.61</v>
      </c>
      <c r="J74">
        <v>1.85</v>
      </c>
    </row>
    <row r="75" spans="1:10" x14ac:dyDescent="0.25">
      <c r="A75" t="s">
        <v>33</v>
      </c>
      <c r="B75">
        <v>46.6</v>
      </c>
      <c r="C75">
        <v>8.0299999999999994</v>
      </c>
      <c r="D75">
        <v>25.3</v>
      </c>
      <c r="E75">
        <v>20.100000000000001</v>
      </c>
      <c r="G75">
        <v>55.2</v>
      </c>
      <c r="H75">
        <v>1.93</v>
      </c>
      <c r="I75">
        <v>34.700000000000003</v>
      </c>
      <c r="J75">
        <v>8.11</v>
      </c>
    </row>
    <row r="76" spans="1:10" x14ac:dyDescent="0.25">
      <c r="A76" t="s">
        <v>34</v>
      </c>
      <c r="B76">
        <v>53.9</v>
      </c>
      <c r="C76">
        <v>6.18</v>
      </c>
      <c r="D76">
        <v>27</v>
      </c>
      <c r="E76">
        <v>12.9</v>
      </c>
      <c r="G76">
        <v>64.599999999999994</v>
      </c>
      <c r="H76">
        <v>1.72</v>
      </c>
      <c r="I76">
        <v>29.6</v>
      </c>
      <c r="J76">
        <v>4.12</v>
      </c>
    </row>
    <row r="77" spans="1:10" x14ac:dyDescent="0.25">
      <c r="A77" t="s">
        <v>35</v>
      </c>
      <c r="B77">
        <v>43</v>
      </c>
      <c r="C77">
        <v>3.49</v>
      </c>
      <c r="D77">
        <v>40.700000000000003</v>
      </c>
      <c r="E77">
        <v>12.8</v>
      </c>
      <c r="G77">
        <v>58.6</v>
      </c>
      <c r="H77">
        <v>2.02</v>
      </c>
      <c r="I77">
        <v>27.3</v>
      </c>
      <c r="J77">
        <v>12.1</v>
      </c>
    </row>
    <row r="78" spans="1:10" x14ac:dyDescent="0.25">
      <c r="A78" t="s">
        <v>36</v>
      </c>
      <c r="B78">
        <v>74.2</v>
      </c>
      <c r="C78">
        <v>2.91</v>
      </c>
      <c r="D78">
        <v>11.3</v>
      </c>
      <c r="E78">
        <v>11.6</v>
      </c>
      <c r="G78">
        <v>79.900000000000006</v>
      </c>
      <c r="H78">
        <v>1.47</v>
      </c>
      <c r="I78">
        <v>13.9</v>
      </c>
      <c r="J78">
        <v>4.72</v>
      </c>
    </row>
    <row r="80" spans="1:10" x14ac:dyDescent="0.25">
      <c r="A80" t="s">
        <v>17</v>
      </c>
    </row>
    <row r="82" spans="1:10" x14ac:dyDescent="0.25">
      <c r="B82" t="s">
        <v>39</v>
      </c>
      <c r="C82" t="s">
        <v>40</v>
      </c>
      <c r="D82" t="s">
        <v>41</v>
      </c>
      <c r="E82" t="s">
        <v>37</v>
      </c>
      <c r="G82" t="s">
        <v>42</v>
      </c>
      <c r="H82" t="s">
        <v>43</v>
      </c>
      <c r="I82" t="s">
        <v>44</v>
      </c>
      <c r="J82" t="s">
        <v>38</v>
      </c>
    </row>
    <row r="83" spans="1:10" x14ac:dyDescent="0.25">
      <c r="A83" t="s">
        <v>46</v>
      </c>
      <c r="B83">
        <v>42.4</v>
      </c>
      <c r="C83">
        <v>4.78</v>
      </c>
      <c r="D83">
        <v>32.799999999999997</v>
      </c>
      <c r="E83">
        <v>20.100000000000001</v>
      </c>
      <c r="G83">
        <v>70.099999999999994</v>
      </c>
      <c r="H83">
        <v>0.8</v>
      </c>
      <c r="I83">
        <v>27.3</v>
      </c>
      <c r="J83">
        <v>1.87</v>
      </c>
    </row>
    <row r="84" spans="1:10" x14ac:dyDescent="0.25">
      <c r="A84" t="s">
        <v>47</v>
      </c>
      <c r="B84">
        <v>11</v>
      </c>
      <c r="C84">
        <v>1.55</v>
      </c>
      <c r="D84">
        <v>69.8</v>
      </c>
      <c r="E84">
        <v>17.600000000000001</v>
      </c>
      <c r="G84">
        <v>48.5</v>
      </c>
      <c r="H84">
        <v>0.84</v>
      </c>
      <c r="I84">
        <v>45.6</v>
      </c>
      <c r="J84">
        <v>5.0599999999999996</v>
      </c>
    </row>
    <row r="85" spans="1:10" x14ac:dyDescent="0.25">
      <c r="A85" t="s">
        <v>48</v>
      </c>
      <c r="B85">
        <v>35.6</v>
      </c>
      <c r="C85">
        <v>3.73</v>
      </c>
      <c r="D85">
        <v>35.9</v>
      </c>
      <c r="E85">
        <v>24.7</v>
      </c>
      <c r="G85">
        <v>50.3</v>
      </c>
      <c r="H85">
        <v>1.06</v>
      </c>
      <c r="I85">
        <v>41.4</v>
      </c>
      <c r="J85">
        <v>7.22</v>
      </c>
    </row>
    <row r="86" spans="1:10" x14ac:dyDescent="0.25">
      <c r="A86" t="s">
        <v>49</v>
      </c>
      <c r="B86">
        <v>13.5</v>
      </c>
      <c r="C86">
        <v>0.52</v>
      </c>
      <c r="D86">
        <v>68.3</v>
      </c>
      <c r="E86">
        <v>17.7</v>
      </c>
      <c r="G86">
        <v>22.5</v>
      </c>
      <c r="H86">
        <v>0.66</v>
      </c>
      <c r="I86">
        <v>62.3</v>
      </c>
      <c r="J86">
        <v>14.6</v>
      </c>
    </row>
    <row r="87" spans="1:10" x14ac:dyDescent="0.25">
      <c r="A87" t="s">
        <v>50</v>
      </c>
      <c r="B87">
        <v>12</v>
      </c>
      <c r="C87">
        <v>0.25</v>
      </c>
      <c r="D87">
        <v>43</v>
      </c>
      <c r="E87">
        <v>44.7</v>
      </c>
      <c r="G87">
        <v>45.7</v>
      </c>
      <c r="H87">
        <v>0</v>
      </c>
      <c r="I87">
        <v>42.2</v>
      </c>
      <c r="J87">
        <v>12.2</v>
      </c>
    </row>
    <row r="90" spans="1:10" ht="18.75" x14ac:dyDescent="0.3">
      <c r="A90" s="6" t="s">
        <v>51</v>
      </c>
    </row>
    <row r="92" spans="1:10" x14ac:dyDescent="0.25">
      <c r="A92" t="s">
        <v>52</v>
      </c>
      <c r="C92" t="s">
        <v>65</v>
      </c>
      <c r="D92" t="s">
        <v>66</v>
      </c>
      <c r="E92" t="s">
        <v>67</v>
      </c>
    </row>
    <row r="93" spans="1:10" x14ac:dyDescent="0.25">
      <c r="B93" t="s">
        <v>53</v>
      </c>
      <c r="C93">
        <v>20.199333333333332</v>
      </c>
      <c r="D93">
        <v>33.500000000000007</v>
      </c>
      <c r="E93">
        <v>53.519999999999996</v>
      </c>
    </row>
    <row r="94" spans="1:10" x14ac:dyDescent="0.25">
      <c r="B94" t="s">
        <v>54</v>
      </c>
      <c r="C94">
        <v>99.424999999999997</v>
      </c>
      <c r="D94">
        <v>96.5</v>
      </c>
      <c r="E94">
        <v>53.774999999999999</v>
      </c>
    </row>
    <row r="95" spans="1:10" x14ac:dyDescent="0.25">
      <c r="B95" t="s">
        <v>55</v>
      </c>
      <c r="C95">
        <v>0.29933333333333334</v>
      </c>
      <c r="D95">
        <v>1.8273333333333333</v>
      </c>
      <c r="E95">
        <v>33.25333333333333</v>
      </c>
    </row>
    <row r="96" spans="1:10" x14ac:dyDescent="0.25">
      <c r="B96" t="s">
        <v>56</v>
      </c>
      <c r="C96">
        <v>80.283333333333346</v>
      </c>
      <c r="D96">
        <v>71.52500000000002</v>
      </c>
      <c r="E96">
        <v>16.771249999999998</v>
      </c>
    </row>
    <row r="97" spans="1:5" x14ac:dyDescent="0.25">
      <c r="B97" t="s">
        <v>57</v>
      </c>
      <c r="C97">
        <v>32.363749999999996</v>
      </c>
      <c r="D97">
        <v>25.916666666666661</v>
      </c>
      <c r="E97">
        <v>38.262500000000003</v>
      </c>
    </row>
    <row r="98" spans="1:5" x14ac:dyDescent="0.25">
      <c r="B98" t="s">
        <v>58</v>
      </c>
      <c r="C98">
        <v>31.462500000000006</v>
      </c>
      <c r="D98">
        <v>24.872916666666669</v>
      </c>
      <c r="E98">
        <v>2.6154166666666669</v>
      </c>
    </row>
    <row r="99" spans="1:5" x14ac:dyDescent="0.25">
      <c r="B99" t="s">
        <v>59</v>
      </c>
      <c r="C99">
        <v>66.52</v>
      </c>
      <c r="D99">
        <v>53.580000000000005</v>
      </c>
      <c r="E99">
        <v>20.364666666666668</v>
      </c>
    </row>
    <row r="100" spans="1:5" x14ac:dyDescent="0.25">
      <c r="B100" t="s">
        <v>60</v>
      </c>
      <c r="C100">
        <v>60.274999999999999</v>
      </c>
      <c r="D100">
        <v>54.266666666666652</v>
      </c>
      <c r="E100">
        <v>33.135416666666664</v>
      </c>
    </row>
    <row r="101" spans="1:5" x14ac:dyDescent="0.25">
      <c r="B101" t="s">
        <v>61</v>
      </c>
      <c r="C101">
        <v>57.226666666666667</v>
      </c>
      <c r="D101">
        <v>47.83133333333334</v>
      </c>
      <c r="E101">
        <v>15.560666666666664</v>
      </c>
    </row>
    <row r="102" spans="1:5" x14ac:dyDescent="0.25">
      <c r="B102" t="s">
        <v>62</v>
      </c>
      <c r="C102">
        <v>52.826666666666675</v>
      </c>
      <c r="D102">
        <v>27.38</v>
      </c>
      <c r="E102">
        <v>11.485333333333333</v>
      </c>
    </row>
    <row r="103" spans="1:5" x14ac:dyDescent="0.25">
      <c r="B103" t="s">
        <v>63</v>
      </c>
      <c r="C103">
        <v>49.506666666666675</v>
      </c>
      <c r="D103">
        <v>38.200000000000003</v>
      </c>
      <c r="E103">
        <v>20.575333333333329</v>
      </c>
    </row>
    <row r="104" spans="1:5" x14ac:dyDescent="0.25">
      <c r="B104" t="s">
        <v>64</v>
      </c>
      <c r="C104">
        <v>77.204166666666666</v>
      </c>
      <c r="D104">
        <v>57.637499999999996</v>
      </c>
      <c r="E104">
        <v>1.7324999999999997</v>
      </c>
    </row>
    <row r="106" spans="1:5" x14ac:dyDescent="0.25">
      <c r="A106" t="s">
        <v>68</v>
      </c>
      <c r="C106" t="s">
        <v>65</v>
      </c>
      <c r="D106" t="s">
        <v>66</v>
      </c>
      <c r="E106" t="s">
        <v>67</v>
      </c>
    </row>
    <row r="108" spans="1:5" x14ac:dyDescent="0.25">
      <c r="B108" t="s">
        <v>53</v>
      </c>
      <c r="C108">
        <v>16.994166666666668</v>
      </c>
      <c r="D108">
        <v>29.393333333333331</v>
      </c>
      <c r="E108">
        <v>42.62</v>
      </c>
    </row>
    <row r="109" spans="1:5" x14ac:dyDescent="0.25">
      <c r="B109" t="s">
        <v>54</v>
      </c>
      <c r="C109">
        <v>99.924999999999997</v>
      </c>
      <c r="D109">
        <v>97.458333333333314</v>
      </c>
      <c r="E109">
        <v>53.712499999999999</v>
      </c>
    </row>
    <row r="110" spans="1:5" x14ac:dyDescent="0.25">
      <c r="B110" t="s">
        <v>55</v>
      </c>
      <c r="C110">
        <v>3.1716666666666664</v>
      </c>
      <c r="D110">
        <v>0.88200000000000001</v>
      </c>
      <c r="E110">
        <v>24.114666666666668</v>
      </c>
    </row>
    <row r="111" spans="1:5" x14ac:dyDescent="0.25">
      <c r="B111" t="s">
        <v>56</v>
      </c>
      <c r="C111">
        <v>75.484999999999985</v>
      </c>
      <c r="D111">
        <v>44.433333333333337</v>
      </c>
      <c r="E111">
        <v>14.465000000000002</v>
      </c>
    </row>
    <row r="112" spans="1:5" x14ac:dyDescent="0.25">
      <c r="B112" t="s">
        <v>57</v>
      </c>
      <c r="C112">
        <v>36.435000000000009</v>
      </c>
      <c r="D112">
        <v>31.212500000000002</v>
      </c>
      <c r="E112">
        <v>8.7962499999999988</v>
      </c>
    </row>
    <row r="113" spans="1:5" x14ac:dyDescent="0.25">
      <c r="B113" t="s">
        <v>58</v>
      </c>
      <c r="C113">
        <v>12.584</v>
      </c>
      <c r="D113">
        <v>2.9004166666666671</v>
      </c>
      <c r="E113">
        <v>1.7250000000000003</v>
      </c>
    </row>
    <row r="114" spans="1:5" x14ac:dyDescent="0.25">
      <c r="B114" t="s">
        <v>59</v>
      </c>
      <c r="C114">
        <v>86.00833333333334</v>
      </c>
      <c r="D114">
        <v>84.553333333333342</v>
      </c>
      <c r="E114">
        <v>22.233333333333334</v>
      </c>
    </row>
    <row r="115" spans="1:5" x14ac:dyDescent="0.25">
      <c r="B115" t="s">
        <v>60</v>
      </c>
      <c r="C115">
        <v>84.89500000000001</v>
      </c>
      <c r="D115">
        <v>86.470833333333346</v>
      </c>
      <c r="E115">
        <v>39.109583333333326</v>
      </c>
    </row>
    <row r="116" spans="1:5" x14ac:dyDescent="0.25">
      <c r="B116" t="s">
        <v>61</v>
      </c>
      <c r="C116">
        <v>64.083333333333329</v>
      </c>
      <c r="D116">
        <v>44.706666666666671</v>
      </c>
      <c r="E116">
        <v>14.266</v>
      </c>
    </row>
    <row r="117" spans="1:5" x14ac:dyDescent="0.25">
      <c r="B117" t="s">
        <v>62</v>
      </c>
      <c r="C117">
        <v>16.783333333333331</v>
      </c>
      <c r="D117">
        <v>14.492666666666668</v>
      </c>
      <c r="E117">
        <v>10.170666666666667</v>
      </c>
    </row>
    <row r="118" spans="1:5" x14ac:dyDescent="0.25">
      <c r="B118" t="s">
        <v>63</v>
      </c>
      <c r="C118">
        <v>25.304166666666664</v>
      </c>
      <c r="D118">
        <v>11.969333333333333</v>
      </c>
      <c r="E118">
        <v>9.9413333333333345</v>
      </c>
    </row>
    <row r="119" spans="1:5" x14ac:dyDescent="0.25">
      <c r="B119" t="s">
        <v>64</v>
      </c>
      <c r="C119">
        <v>68.650000000000006</v>
      </c>
      <c r="D119">
        <v>30.694166666666664</v>
      </c>
      <c r="E119">
        <v>0.94333333333333336</v>
      </c>
    </row>
    <row r="122" spans="1:5" ht="18.75" x14ac:dyDescent="0.3">
      <c r="A122" s="6" t="s">
        <v>69</v>
      </c>
    </row>
    <row r="124" spans="1:5" x14ac:dyDescent="0.25">
      <c r="A124" t="s">
        <v>21</v>
      </c>
      <c r="B124" t="s">
        <v>85</v>
      </c>
    </row>
    <row r="125" spans="1:5" x14ac:dyDescent="0.25">
      <c r="A125" t="s">
        <v>70</v>
      </c>
      <c r="B125">
        <v>5.75</v>
      </c>
    </row>
    <row r="126" spans="1:5" x14ac:dyDescent="0.25">
      <c r="A126" t="s">
        <v>71</v>
      </c>
      <c r="B126">
        <v>9.11</v>
      </c>
    </row>
    <row r="127" spans="1:5" x14ac:dyDescent="0.25">
      <c r="A127" t="s">
        <v>72</v>
      </c>
      <c r="B127">
        <v>2.93</v>
      </c>
    </row>
    <row r="128" spans="1:5" x14ac:dyDescent="0.25">
      <c r="A128" t="s">
        <v>73</v>
      </c>
      <c r="B128">
        <v>10.3</v>
      </c>
    </row>
    <row r="129" spans="1:2" x14ac:dyDescent="0.25">
      <c r="A129" t="s">
        <v>74</v>
      </c>
      <c r="B129">
        <v>15.2</v>
      </c>
    </row>
    <row r="130" spans="1:2" x14ac:dyDescent="0.25">
      <c r="A130" t="s">
        <v>75</v>
      </c>
      <c r="B130">
        <v>12.3</v>
      </c>
    </row>
    <row r="131" spans="1:2" x14ac:dyDescent="0.25">
      <c r="A131" t="s">
        <v>76</v>
      </c>
      <c r="B131">
        <v>7.92</v>
      </c>
    </row>
    <row r="132" spans="1:2" x14ac:dyDescent="0.25">
      <c r="A132" t="s">
        <v>77</v>
      </c>
      <c r="B132">
        <v>11.4</v>
      </c>
    </row>
    <row r="133" spans="1:2" x14ac:dyDescent="0.25">
      <c r="A133" t="s">
        <v>78</v>
      </c>
      <c r="B133">
        <v>32.299999999999997</v>
      </c>
    </row>
    <row r="134" spans="1:2" x14ac:dyDescent="0.25">
      <c r="A134" t="s">
        <v>79</v>
      </c>
      <c r="B134">
        <v>28.4</v>
      </c>
    </row>
    <row r="135" spans="1:2" x14ac:dyDescent="0.25">
      <c r="A135" t="s">
        <v>80</v>
      </c>
      <c r="B135">
        <v>13.3</v>
      </c>
    </row>
    <row r="136" spans="1:2" x14ac:dyDescent="0.25">
      <c r="A136" t="s">
        <v>81</v>
      </c>
      <c r="B136">
        <v>27.1</v>
      </c>
    </row>
    <row r="137" spans="1:2" x14ac:dyDescent="0.25">
      <c r="A137" t="s">
        <v>82</v>
      </c>
      <c r="B137">
        <v>7.08</v>
      </c>
    </row>
    <row r="138" spans="1:2" x14ac:dyDescent="0.25">
      <c r="A138" t="s">
        <v>83</v>
      </c>
      <c r="B138">
        <v>19.600000000000001</v>
      </c>
    </row>
    <row r="139" spans="1:2" x14ac:dyDescent="0.25">
      <c r="A139" t="s">
        <v>84</v>
      </c>
      <c r="B139">
        <v>19.2</v>
      </c>
    </row>
    <row r="142" spans="1:2" ht="18.75" x14ac:dyDescent="0.3">
      <c r="A142" s="6" t="s">
        <v>86</v>
      </c>
    </row>
    <row r="144" spans="1:2" x14ac:dyDescent="0.25">
      <c r="A144" t="s">
        <v>1</v>
      </c>
    </row>
    <row r="146" spans="1:26" x14ac:dyDescent="0.25">
      <c r="C146" t="s">
        <v>2</v>
      </c>
    </row>
    <row r="147" spans="1:26" x14ac:dyDescent="0.25">
      <c r="B147" t="s">
        <v>45</v>
      </c>
      <c r="C147">
        <v>0</v>
      </c>
      <c r="D147">
        <v>3</v>
      </c>
      <c r="E147">
        <v>7</v>
      </c>
      <c r="F147">
        <v>10</v>
      </c>
      <c r="G147">
        <v>14</v>
      </c>
      <c r="H147">
        <v>17</v>
      </c>
      <c r="I147">
        <v>21</v>
      </c>
      <c r="J147">
        <v>24</v>
      </c>
      <c r="K147">
        <v>28</v>
      </c>
      <c r="L147">
        <v>31</v>
      </c>
      <c r="M147">
        <v>35</v>
      </c>
      <c r="N147">
        <v>38</v>
      </c>
      <c r="O147">
        <v>42</v>
      </c>
      <c r="P147">
        <v>45</v>
      </c>
      <c r="Q147">
        <v>49</v>
      </c>
      <c r="R147">
        <v>52</v>
      </c>
      <c r="S147">
        <v>56</v>
      </c>
      <c r="T147">
        <v>59</v>
      </c>
      <c r="U147">
        <v>63</v>
      </c>
      <c r="V147">
        <v>67</v>
      </c>
      <c r="W147">
        <v>73</v>
      </c>
      <c r="X147">
        <v>77</v>
      </c>
      <c r="Y147">
        <v>80</v>
      </c>
      <c r="Z147">
        <v>84</v>
      </c>
    </row>
    <row r="148" spans="1:26" x14ac:dyDescent="0.25">
      <c r="C148" s="4">
        <v>44103</v>
      </c>
      <c r="D148" s="4">
        <v>44106</v>
      </c>
      <c r="E148" s="4">
        <v>44110</v>
      </c>
      <c r="F148" s="4">
        <v>44113</v>
      </c>
      <c r="G148" s="4">
        <v>44117</v>
      </c>
      <c r="H148" s="4">
        <v>44120</v>
      </c>
      <c r="I148" s="4">
        <v>44124</v>
      </c>
      <c r="J148" s="4">
        <v>44127</v>
      </c>
      <c r="K148" s="4">
        <v>44131</v>
      </c>
      <c r="L148" s="4">
        <v>44134</v>
      </c>
      <c r="M148" s="4">
        <v>44138</v>
      </c>
      <c r="N148" s="4">
        <v>44141</v>
      </c>
      <c r="O148" s="4">
        <v>44145</v>
      </c>
      <c r="P148" s="4">
        <v>44148</v>
      </c>
      <c r="Q148" s="4">
        <v>44152</v>
      </c>
      <c r="R148" s="4">
        <v>44155</v>
      </c>
      <c r="S148" s="4">
        <v>44159</v>
      </c>
      <c r="T148" s="4">
        <v>44162</v>
      </c>
      <c r="U148" s="4">
        <v>44166</v>
      </c>
      <c r="V148" s="4">
        <v>44169</v>
      </c>
      <c r="W148" s="4">
        <v>44175</v>
      </c>
      <c r="X148" s="4">
        <v>44179</v>
      </c>
      <c r="Y148" s="4">
        <v>44182</v>
      </c>
      <c r="Z148" s="4">
        <v>44186</v>
      </c>
    </row>
    <row r="149" spans="1:26" x14ac:dyDescent="0.25">
      <c r="A149" t="s">
        <v>3</v>
      </c>
      <c r="B149" t="s">
        <v>4</v>
      </c>
      <c r="C149">
        <v>45.704000000000001</v>
      </c>
      <c r="D149">
        <v>93.863500000000002</v>
      </c>
      <c r="E149">
        <v>130.7927</v>
      </c>
      <c r="F149">
        <v>180.71299999999999</v>
      </c>
      <c r="G149">
        <v>262.96249999999998</v>
      </c>
      <c r="H149">
        <v>318.06209999999999</v>
      </c>
      <c r="I149">
        <v>401.94889999999998</v>
      </c>
      <c r="J149">
        <v>479.18290000000002</v>
      </c>
      <c r="K149">
        <v>853.45780000000002</v>
      </c>
      <c r="L149" s="5">
        <v>979.13120000000004</v>
      </c>
    </row>
    <row r="150" spans="1:26" x14ac:dyDescent="0.25">
      <c r="A150" t="s">
        <v>18</v>
      </c>
      <c r="B150" t="s">
        <v>7</v>
      </c>
      <c r="C150">
        <v>13.7783</v>
      </c>
      <c r="D150">
        <v>22.8081</v>
      </c>
      <c r="E150">
        <v>37.061100000000003</v>
      </c>
      <c r="F150">
        <v>48.6828</v>
      </c>
      <c r="G150">
        <v>69.136099999999999</v>
      </c>
      <c r="H150">
        <v>91.157200000000003</v>
      </c>
      <c r="I150">
        <v>104.833</v>
      </c>
      <c r="J150">
        <v>127.7261</v>
      </c>
      <c r="K150">
        <v>265.34030000000001</v>
      </c>
      <c r="L150">
        <v>325.64400000000001</v>
      </c>
      <c r="M150">
        <v>487.10390000000001</v>
      </c>
      <c r="N150" s="5">
        <v>673.6146</v>
      </c>
    </row>
    <row r="151" spans="1:26" x14ac:dyDescent="0.25">
      <c r="A151" t="s">
        <v>87</v>
      </c>
      <c r="B151" t="s">
        <v>88</v>
      </c>
      <c r="C151">
        <v>54.735900000000001</v>
      </c>
      <c r="D151">
        <v>110.3081</v>
      </c>
      <c r="E151">
        <v>165.32249999999999</v>
      </c>
      <c r="F151">
        <v>233.35980000000001</v>
      </c>
      <c r="G151">
        <v>273.22050000000002</v>
      </c>
      <c r="H151">
        <v>305.42469999999997</v>
      </c>
      <c r="I151">
        <v>434.7817</v>
      </c>
      <c r="J151">
        <v>621.61130000000003</v>
      </c>
      <c r="K151">
        <v>847.2287</v>
      </c>
      <c r="L151" s="5">
        <v>1107.5096000000001</v>
      </c>
    </row>
    <row r="152" spans="1:26" x14ac:dyDescent="0.25">
      <c r="B152" t="s">
        <v>9</v>
      </c>
      <c r="C152">
        <v>47.8262</v>
      </c>
      <c r="D152">
        <v>74.261700000000005</v>
      </c>
      <c r="E152">
        <v>119.6999</v>
      </c>
      <c r="F152">
        <v>154.3039</v>
      </c>
      <c r="G152">
        <v>201.5095</v>
      </c>
      <c r="H152">
        <v>261.69009999999997</v>
      </c>
      <c r="I152">
        <v>404.9169</v>
      </c>
      <c r="J152">
        <v>588.68050000000005</v>
      </c>
      <c r="K152">
        <v>1178.8358000000001</v>
      </c>
      <c r="L152" s="5">
        <v>1384.2348999999999</v>
      </c>
    </row>
    <row r="153" spans="1:26" x14ac:dyDescent="0.25">
      <c r="B153" t="s">
        <v>10</v>
      </c>
      <c r="C153">
        <v>13.720499999999999</v>
      </c>
      <c r="D153">
        <v>20.0366</v>
      </c>
      <c r="E153">
        <v>30.239799999999999</v>
      </c>
      <c r="F153">
        <v>49.920499999999997</v>
      </c>
      <c r="G153">
        <v>66.402900000000002</v>
      </c>
      <c r="H153">
        <v>100.251</v>
      </c>
      <c r="I153">
        <v>134.79859999999999</v>
      </c>
      <c r="J153">
        <v>206.57669999999999</v>
      </c>
      <c r="K153">
        <v>326.18579999999997</v>
      </c>
      <c r="L153">
        <v>426.66800000000001</v>
      </c>
      <c r="M153" s="5">
        <v>513.97339999999997</v>
      </c>
    </row>
    <row r="154" spans="1:26" x14ac:dyDescent="0.25">
      <c r="A154" t="s">
        <v>11</v>
      </c>
      <c r="B154" t="s">
        <v>4</v>
      </c>
      <c r="C154">
        <v>67.0685</v>
      </c>
      <c r="D154">
        <v>72.665300000000002</v>
      </c>
      <c r="E154">
        <v>82.489599999999996</v>
      </c>
      <c r="F154">
        <v>97.838099999999997</v>
      </c>
      <c r="G154">
        <v>97.876000000000005</v>
      </c>
      <c r="H154">
        <v>125.3523</v>
      </c>
      <c r="I154">
        <v>133.87739999999999</v>
      </c>
      <c r="J154">
        <v>138.727</v>
      </c>
      <c r="K154">
        <v>204.9785</v>
      </c>
      <c r="L154">
        <v>207.4914</v>
      </c>
      <c r="M154">
        <v>214.98140000000001</v>
      </c>
      <c r="N154">
        <v>232.35579999999999</v>
      </c>
      <c r="O154">
        <v>328.32889999999998</v>
      </c>
      <c r="P154">
        <v>374.18310000000002</v>
      </c>
      <c r="Q154" s="5">
        <v>636.75030000000004</v>
      </c>
    </row>
    <row r="155" spans="1:26" x14ac:dyDescent="0.25">
      <c r="A155" t="s">
        <v>14</v>
      </c>
      <c r="B155" t="s">
        <v>88</v>
      </c>
      <c r="C155">
        <v>114.042</v>
      </c>
      <c r="D155">
        <v>162.31739999999999</v>
      </c>
      <c r="E155">
        <v>184.58279999999999</v>
      </c>
      <c r="F155">
        <v>196.50550000000001</v>
      </c>
      <c r="G155">
        <v>340.34399999999999</v>
      </c>
      <c r="H155">
        <v>278.80560000000003</v>
      </c>
      <c r="I155">
        <v>336.89749999999998</v>
      </c>
      <c r="J155">
        <v>394.00310000000002</v>
      </c>
      <c r="K155">
        <v>337.0634</v>
      </c>
      <c r="L155">
        <v>367.57429999999999</v>
      </c>
      <c r="M155">
        <v>409.62509999999997</v>
      </c>
      <c r="N155">
        <v>494.64150000000001</v>
      </c>
      <c r="O155">
        <v>541.45270000000005</v>
      </c>
      <c r="P155">
        <v>634.92330000000004</v>
      </c>
      <c r="Q155" s="5">
        <v>818.28179999999998</v>
      </c>
    </row>
    <row r="156" spans="1:26" x14ac:dyDescent="0.25">
      <c r="A156" t="s">
        <v>87</v>
      </c>
      <c r="B156" t="s">
        <v>9</v>
      </c>
      <c r="C156">
        <v>49.808500000000002</v>
      </c>
      <c r="D156">
        <v>92.794499999999999</v>
      </c>
      <c r="E156">
        <v>105.7923</v>
      </c>
      <c r="F156">
        <v>93.2012</v>
      </c>
      <c r="G156">
        <v>81.218500000000006</v>
      </c>
      <c r="H156">
        <v>80.744900000000001</v>
      </c>
      <c r="I156">
        <v>89.394599999999997</v>
      </c>
      <c r="J156">
        <v>113.1324</v>
      </c>
      <c r="K156">
        <v>145.4451</v>
      </c>
      <c r="L156">
        <v>142.79320000000001</v>
      </c>
      <c r="M156">
        <v>185.22370000000001</v>
      </c>
      <c r="N156">
        <v>190.8552</v>
      </c>
      <c r="O156">
        <v>208.09719999999999</v>
      </c>
      <c r="P156">
        <v>238.08109999999999</v>
      </c>
      <c r="Q156">
        <v>314.23329999999999</v>
      </c>
      <c r="R156">
        <v>401.75170000000003</v>
      </c>
      <c r="S156" s="5">
        <v>702.30840000000001</v>
      </c>
    </row>
    <row r="157" spans="1:26" x14ac:dyDescent="0.25">
      <c r="B157" t="s">
        <v>10</v>
      </c>
      <c r="C157">
        <v>112.6935</v>
      </c>
      <c r="D157">
        <v>176.6199</v>
      </c>
      <c r="E157">
        <v>174.48920000000001</v>
      </c>
      <c r="F157">
        <v>206.94579999999999</v>
      </c>
      <c r="G157">
        <v>175.1883</v>
      </c>
      <c r="H157">
        <v>194.54759999999999</v>
      </c>
      <c r="I157">
        <v>185.2216</v>
      </c>
      <c r="J157">
        <v>211.0136</v>
      </c>
      <c r="K157">
        <v>348.56599999999997</v>
      </c>
      <c r="L157">
        <v>433.31150000000002</v>
      </c>
      <c r="M157">
        <v>766.94050000000004</v>
      </c>
      <c r="N157">
        <v>752.31899999999996</v>
      </c>
      <c r="O157">
        <v>797.78949999999998</v>
      </c>
      <c r="P157">
        <v>938.05619999999999</v>
      </c>
      <c r="Q157" s="5">
        <v>1045.8554999999999</v>
      </c>
    </row>
    <row r="158" spans="1:26" x14ac:dyDescent="0.25">
      <c r="A158" t="s">
        <v>89</v>
      </c>
      <c r="B158" t="s">
        <v>6</v>
      </c>
      <c r="C158">
        <v>47.886800000000001</v>
      </c>
      <c r="D158">
        <v>71.997100000000003</v>
      </c>
      <c r="E158">
        <v>112.039</v>
      </c>
      <c r="F158">
        <v>144.45740000000001</v>
      </c>
      <c r="G158">
        <v>216.3689</v>
      </c>
      <c r="H158">
        <v>241.31720000000001</v>
      </c>
      <c r="I158">
        <v>377.54840000000002</v>
      </c>
      <c r="J158">
        <v>510.45030000000003</v>
      </c>
      <c r="K158">
        <v>575.06970000000001</v>
      </c>
      <c r="L158">
        <v>788.62639999999999</v>
      </c>
      <c r="M158" s="5">
        <v>1201.3076000000001</v>
      </c>
    </row>
    <row r="159" spans="1:26" x14ac:dyDescent="0.25">
      <c r="A159" t="s">
        <v>18</v>
      </c>
      <c r="B159" t="s">
        <v>7</v>
      </c>
      <c r="C159">
        <v>33.298999999999999</v>
      </c>
      <c r="D159">
        <v>34.950899999999997</v>
      </c>
      <c r="E159">
        <v>75.273899999999998</v>
      </c>
      <c r="F159">
        <v>56.116700000000002</v>
      </c>
      <c r="G159">
        <v>67.801199999999994</v>
      </c>
      <c r="H159">
        <v>80.105099999999993</v>
      </c>
      <c r="I159">
        <v>122.1296</v>
      </c>
      <c r="J159">
        <v>147.92949999999999</v>
      </c>
      <c r="K159">
        <v>228.25579999999999</v>
      </c>
      <c r="L159">
        <v>292.69080000000002</v>
      </c>
      <c r="M159">
        <v>517.5829</v>
      </c>
      <c r="N159" s="5">
        <v>700.75580000000002</v>
      </c>
    </row>
    <row r="160" spans="1:26" x14ac:dyDescent="0.25">
      <c r="A160" t="s">
        <v>90</v>
      </c>
      <c r="B160" t="s">
        <v>88</v>
      </c>
      <c r="C160">
        <v>35.772799999999997</v>
      </c>
      <c r="D160">
        <v>50.808900000000001</v>
      </c>
      <c r="E160">
        <v>61.315899999999999</v>
      </c>
      <c r="F160">
        <v>79.198800000000006</v>
      </c>
      <c r="G160">
        <v>128.2739</v>
      </c>
      <c r="H160">
        <v>144.85419999999999</v>
      </c>
      <c r="I160">
        <v>205.6679</v>
      </c>
      <c r="J160">
        <v>297.11660000000001</v>
      </c>
      <c r="K160">
        <v>420.19450000000001</v>
      </c>
      <c r="L160">
        <v>488.15199999999999</v>
      </c>
      <c r="M160">
        <v>856.14580000000001</v>
      </c>
      <c r="N160" s="5">
        <v>925.85339999999997</v>
      </c>
    </row>
    <row r="161" spans="1:28" x14ac:dyDescent="0.25">
      <c r="B161" t="s">
        <v>9</v>
      </c>
      <c r="C161">
        <v>43.320900000000002</v>
      </c>
      <c r="D161">
        <v>62.384500000000003</v>
      </c>
      <c r="E161">
        <v>103.7747</v>
      </c>
      <c r="F161">
        <v>127.05029999999999</v>
      </c>
      <c r="G161">
        <v>156.82239999999999</v>
      </c>
      <c r="H161">
        <v>186.0258</v>
      </c>
      <c r="I161">
        <v>256.84649999999999</v>
      </c>
      <c r="J161">
        <v>380.52010000000001</v>
      </c>
      <c r="K161">
        <v>417.60480000000001</v>
      </c>
      <c r="L161">
        <v>455.68720000000002</v>
      </c>
      <c r="M161">
        <v>414.78190000000001</v>
      </c>
      <c r="N161" s="5">
        <v>448.75330000000002</v>
      </c>
    </row>
    <row r="162" spans="1:28" x14ac:dyDescent="0.25">
      <c r="B162" t="s">
        <v>10</v>
      </c>
      <c r="C162">
        <v>35.517099999999999</v>
      </c>
      <c r="D162">
        <v>35.388800000000003</v>
      </c>
      <c r="E162">
        <v>44.682600000000001</v>
      </c>
      <c r="F162">
        <v>44.516100000000002</v>
      </c>
      <c r="G162">
        <v>124.2008</v>
      </c>
      <c r="H162">
        <v>199.0942</v>
      </c>
      <c r="I162">
        <v>185.46969999999999</v>
      </c>
      <c r="J162">
        <v>255.12139999999999</v>
      </c>
      <c r="K162">
        <v>351.47309999999999</v>
      </c>
      <c r="L162">
        <v>437.97949999999997</v>
      </c>
      <c r="M162">
        <v>542.17200000000003</v>
      </c>
      <c r="N162" s="5">
        <v>605.75070000000005</v>
      </c>
    </row>
    <row r="163" spans="1:28" x14ac:dyDescent="0.25">
      <c r="A163" t="s">
        <v>91</v>
      </c>
      <c r="B163" t="s">
        <v>4</v>
      </c>
      <c r="C163">
        <v>49.161000000000001</v>
      </c>
      <c r="D163">
        <v>75.373199999999997</v>
      </c>
      <c r="E163">
        <v>48.142800000000001</v>
      </c>
      <c r="F163">
        <v>94.242000000000004</v>
      </c>
      <c r="G163">
        <v>45.311</v>
      </c>
      <c r="H163">
        <v>32.901499999999999</v>
      </c>
      <c r="I163">
        <v>20.257300000000001</v>
      </c>
      <c r="J163">
        <v>24.090599999999998</v>
      </c>
      <c r="K163">
        <v>21.465499999999999</v>
      </c>
      <c r="L163">
        <v>23.739000000000001</v>
      </c>
      <c r="M163">
        <v>48.042700000000004</v>
      </c>
      <c r="N163">
        <v>43.853200000000001</v>
      </c>
      <c r="O163">
        <v>44.9602</v>
      </c>
      <c r="P163">
        <v>47.870600000000003</v>
      </c>
      <c r="Q163">
        <v>50.752400000000002</v>
      </c>
      <c r="R163">
        <v>54.374899999999997</v>
      </c>
      <c r="S163">
        <v>54.9786</v>
      </c>
      <c r="T163">
        <v>57.640799999999999</v>
      </c>
      <c r="U163">
        <v>62.8416</v>
      </c>
      <c r="V163">
        <v>53.192900000000002</v>
      </c>
      <c r="W163">
        <v>55.656799999999997</v>
      </c>
      <c r="X163">
        <v>45.166699999999999</v>
      </c>
      <c r="Y163">
        <v>32.996600000000001</v>
      </c>
      <c r="Z163">
        <v>42.670400000000001</v>
      </c>
    </row>
    <row r="164" spans="1:28" x14ac:dyDescent="0.25">
      <c r="A164" t="s">
        <v>14</v>
      </c>
      <c r="B164" t="s">
        <v>6</v>
      </c>
      <c r="C164">
        <v>59.017800000000001</v>
      </c>
      <c r="D164">
        <v>63.007100000000001</v>
      </c>
      <c r="E164">
        <v>81.958200000000005</v>
      </c>
      <c r="F164">
        <v>69.129800000000003</v>
      </c>
      <c r="G164">
        <v>61.517299999999999</v>
      </c>
      <c r="H164">
        <v>56.552399999999999</v>
      </c>
      <c r="I164">
        <v>47.085000000000001</v>
      </c>
      <c r="J164">
        <v>50.063800000000001</v>
      </c>
      <c r="K164">
        <v>64.120699999999999</v>
      </c>
      <c r="L164">
        <v>57.8626</v>
      </c>
      <c r="M164">
        <v>68.552800000000005</v>
      </c>
      <c r="N164">
        <v>69.305300000000003</v>
      </c>
      <c r="O164">
        <v>72.0137</v>
      </c>
      <c r="P164">
        <v>77.762799999999999</v>
      </c>
      <c r="Q164">
        <v>81.811700000000002</v>
      </c>
      <c r="R164">
        <v>82.761499999999998</v>
      </c>
      <c r="S164">
        <v>91.458500000000001</v>
      </c>
      <c r="T164">
        <v>97.817300000000003</v>
      </c>
      <c r="U164">
        <v>102.5341</v>
      </c>
      <c r="V164">
        <v>70.091700000000003</v>
      </c>
      <c r="W164">
        <v>73.298599999999993</v>
      </c>
      <c r="X164">
        <v>51.470300000000002</v>
      </c>
      <c r="Y164">
        <v>67.680499999999995</v>
      </c>
      <c r="Z164">
        <v>94.8048</v>
      </c>
    </row>
    <row r="165" spans="1:28" x14ac:dyDescent="0.25">
      <c r="A165" t="s">
        <v>90</v>
      </c>
      <c r="B165" t="s">
        <v>7</v>
      </c>
      <c r="C165">
        <v>32.8932</v>
      </c>
      <c r="D165">
        <v>38.116500000000002</v>
      </c>
      <c r="E165">
        <v>38.525799999999997</v>
      </c>
      <c r="F165">
        <v>34.024299999999997</v>
      </c>
      <c r="G165">
        <v>47.66</v>
      </c>
      <c r="H165">
        <v>47.2179</v>
      </c>
      <c r="I165">
        <v>46.317599999999999</v>
      </c>
      <c r="J165">
        <v>47.863999999999997</v>
      </c>
      <c r="K165">
        <v>52.618400000000001</v>
      </c>
      <c r="L165">
        <v>47.749400000000001</v>
      </c>
      <c r="M165">
        <v>59.030900000000003</v>
      </c>
      <c r="N165">
        <v>57.398899999999998</v>
      </c>
      <c r="O165">
        <v>58.448900000000002</v>
      </c>
      <c r="P165">
        <v>60.570300000000003</v>
      </c>
      <c r="Q165">
        <v>76.341700000000003</v>
      </c>
      <c r="R165">
        <v>115.6112</v>
      </c>
      <c r="S165">
        <v>242.9787</v>
      </c>
      <c r="T165">
        <v>290.3664</v>
      </c>
      <c r="U165" s="5">
        <v>395.27659999999997</v>
      </c>
    </row>
    <row r="166" spans="1:28" x14ac:dyDescent="0.25">
      <c r="B166" t="s">
        <v>88</v>
      </c>
      <c r="C166">
        <v>59.973599999999998</v>
      </c>
      <c r="D166">
        <v>64.073099999999997</v>
      </c>
      <c r="E166">
        <v>71.886700000000005</v>
      </c>
      <c r="F166">
        <v>55.433999999999997</v>
      </c>
      <c r="G166">
        <v>56.4968</v>
      </c>
      <c r="H166">
        <v>58.905700000000003</v>
      </c>
      <c r="I166">
        <v>49.371600000000001</v>
      </c>
      <c r="J166">
        <v>59.149900000000002</v>
      </c>
      <c r="K166">
        <v>63.484999999999999</v>
      </c>
      <c r="L166">
        <v>59.534599999999998</v>
      </c>
      <c r="M166">
        <v>91.147499999999994</v>
      </c>
      <c r="N166">
        <v>87.434200000000004</v>
      </c>
      <c r="O166">
        <v>84.609200000000001</v>
      </c>
      <c r="P166">
        <v>91.377200000000002</v>
      </c>
      <c r="Q166">
        <v>95.033000000000001</v>
      </c>
      <c r="R166">
        <v>97.949100000000001</v>
      </c>
      <c r="S166">
        <v>106.50109999999999</v>
      </c>
      <c r="T166">
        <v>115.1459</v>
      </c>
      <c r="U166">
        <v>122.9787</v>
      </c>
      <c r="V166">
        <v>199.9674</v>
      </c>
      <c r="W166">
        <v>346.06529999999998</v>
      </c>
      <c r="X166">
        <v>365.38170000000002</v>
      </c>
      <c r="Y166">
        <v>302.25450000000001</v>
      </c>
      <c r="Z166" s="5">
        <v>421.66320000000002</v>
      </c>
    </row>
    <row r="167" spans="1:28" x14ac:dyDescent="0.25">
      <c r="B167" t="s">
        <v>9</v>
      </c>
      <c r="C167">
        <v>27.033999999999999</v>
      </c>
      <c r="D167">
        <v>32.195700000000002</v>
      </c>
      <c r="E167">
        <v>29.739699999999999</v>
      </c>
      <c r="F167">
        <v>37.489199999999997</v>
      </c>
      <c r="G167">
        <v>25.1143</v>
      </c>
      <c r="H167">
        <v>29.327400000000001</v>
      </c>
      <c r="I167">
        <v>31.4102</v>
      </c>
      <c r="J167">
        <v>36.960500000000003</v>
      </c>
      <c r="K167">
        <v>43.081800000000001</v>
      </c>
      <c r="L167">
        <v>32.5578</v>
      </c>
      <c r="M167">
        <v>37.2819</v>
      </c>
      <c r="N167">
        <v>36.244100000000003</v>
      </c>
      <c r="O167">
        <v>36.545099999999998</v>
      </c>
      <c r="P167">
        <v>39.173499999999997</v>
      </c>
      <c r="Q167">
        <v>39.1494</v>
      </c>
      <c r="R167">
        <v>41.660699999999999</v>
      </c>
      <c r="S167">
        <v>44.231999999999999</v>
      </c>
      <c r="T167">
        <v>44.231999999999999</v>
      </c>
      <c r="U167">
        <v>46.359499999999997</v>
      </c>
      <c r="V167">
        <v>27.545500000000001</v>
      </c>
      <c r="W167">
        <v>32.045999999999999</v>
      </c>
      <c r="X167">
        <v>24.845500000000001</v>
      </c>
      <c r="Y167">
        <v>26.7653</v>
      </c>
      <c r="Z167">
        <v>31.484200000000001</v>
      </c>
    </row>
    <row r="169" spans="1:28" x14ac:dyDescent="0.25">
      <c r="A169" t="s">
        <v>17</v>
      </c>
    </row>
    <row r="170" spans="1:28" x14ac:dyDescent="0.25">
      <c r="C170" t="s">
        <v>2</v>
      </c>
    </row>
    <row r="171" spans="1:28" x14ac:dyDescent="0.25">
      <c r="B171" t="s">
        <v>45</v>
      </c>
      <c r="C171">
        <v>0</v>
      </c>
      <c r="D171">
        <v>4</v>
      </c>
      <c r="E171">
        <v>7</v>
      </c>
      <c r="F171">
        <v>11</v>
      </c>
      <c r="G171">
        <v>14</v>
      </c>
      <c r="H171">
        <v>18</v>
      </c>
      <c r="I171">
        <v>21</v>
      </c>
      <c r="J171">
        <v>25</v>
      </c>
      <c r="K171">
        <v>28</v>
      </c>
      <c r="L171">
        <v>32</v>
      </c>
      <c r="M171">
        <v>35</v>
      </c>
      <c r="N171">
        <v>39</v>
      </c>
      <c r="O171">
        <v>42</v>
      </c>
      <c r="P171">
        <v>46</v>
      </c>
      <c r="Q171">
        <v>49</v>
      </c>
      <c r="R171">
        <v>53</v>
      </c>
      <c r="S171">
        <v>56</v>
      </c>
      <c r="T171">
        <v>60</v>
      </c>
      <c r="U171">
        <v>63</v>
      </c>
      <c r="V171">
        <v>67</v>
      </c>
      <c r="W171">
        <v>70</v>
      </c>
      <c r="X171">
        <v>74</v>
      </c>
      <c r="Y171">
        <v>77</v>
      </c>
      <c r="Z171">
        <v>81</v>
      </c>
      <c r="AA171">
        <v>84</v>
      </c>
      <c r="AB171">
        <v>88</v>
      </c>
    </row>
    <row r="172" spans="1:28" x14ac:dyDescent="0.25">
      <c r="A172" t="s">
        <v>92</v>
      </c>
      <c r="C172" s="4">
        <v>44319</v>
      </c>
      <c r="D172" s="4">
        <v>44323</v>
      </c>
      <c r="E172" s="4">
        <v>44326</v>
      </c>
      <c r="F172" s="4">
        <v>44330</v>
      </c>
      <c r="G172" s="4">
        <v>44333</v>
      </c>
      <c r="H172" s="4">
        <v>44337</v>
      </c>
      <c r="I172" s="4">
        <v>44340</v>
      </c>
      <c r="J172" s="4">
        <v>44344</v>
      </c>
      <c r="K172" s="4">
        <v>44347</v>
      </c>
      <c r="L172" s="4">
        <v>44351</v>
      </c>
      <c r="M172" s="4">
        <v>44354</v>
      </c>
      <c r="N172" s="4">
        <v>44358</v>
      </c>
      <c r="O172" s="4">
        <v>44361</v>
      </c>
      <c r="P172" s="4">
        <v>44365</v>
      </c>
      <c r="Q172" s="4">
        <v>44368</v>
      </c>
      <c r="R172" s="4">
        <v>44372</v>
      </c>
      <c r="S172" s="4">
        <v>44375</v>
      </c>
      <c r="T172" s="4">
        <v>44379</v>
      </c>
      <c r="U172" s="4">
        <v>44382</v>
      </c>
      <c r="V172" s="4">
        <v>44386</v>
      </c>
      <c r="W172" s="4">
        <v>44389</v>
      </c>
      <c r="X172" s="4">
        <v>44393</v>
      </c>
      <c r="Y172" s="4">
        <v>44396</v>
      </c>
      <c r="Z172" s="4">
        <v>44400</v>
      </c>
      <c r="AA172" s="4">
        <v>44403</v>
      </c>
      <c r="AB172" s="4">
        <v>44407</v>
      </c>
    </row>
    <row r="173" spans="1:28" x14ac:dyDescent="0.25">
      <c r="A173" t="s">
        <v>3</v>
      </c>
      <c r="B173" t="s">
        <v>4</v>
      </c>
      <c r="C173">
        <v>78.494690000000006</v>
      </c>
      <c r="D173">
        <v>109.77836999999998</v>
      </c>
      <c r="E173">
        <v>186.63322499999998</v>
      </c>
      <c r="F173">
        <v>280.07772</v>
      </c>
      <c r="G173">
        <v>325.01959799999997</v>
      </c>
      <c r="H173">
        <v>352.97605200000004</v>
      </c>
      <c r="I173">
        <v>521.65124750000007</v>
      </c>
      <c r="J173">
        <v>657.044622</v>
      </c>
      <c r="K173" s="5">
        <v>834.62713200000019</v>
      </c>
    </row>
    <row r="174" spans="1:28" x14ac:dyDescent="0.25">
      <c r="A174" t="s">
        <v>18</v>
      </c>
      <c r="B174" t="s">
        <v>6</v>
      </c>
      <c r="C174">
        <v>69.114724500000008</v>
      </c>
      <c r="D174">
        <v>78.20512500000001</v>
      </c>
      <c r="E174">
        <v>110.47120799999999</v>
      </c>
      <c r="F174">
        <v>152.98942499999998</v>
      </c>
      <c r="G174">
        <v>289.18734000000001</v>
      </c>
      <c r="H174">
        <v>521.06957699999998</v>
      </c>
      <c r="I174">
        <v>792.97910999999999</v>
      </c>
      <c r="J174" s="5">
        <v>1066.8726250000002</v>
      </c>
    </row>
    <row r="175" spans="1:28" x14ac:dyDescent="0.25">
      <c r="A175" t="s">
        <v>87</v>
      </c>
      <c r="B175" t="s">
        <v>7</v>
      </c>
      <c r="C175">
        <v>18.352008000000001</v>
      </c>
      <c r="D175">
        <v>39.898560000000003</v>
      </c>
      <c r="E175">
        <v>59.844817499999998</v>
      </c>
      <c r="F175">
        <v>74.936816999999991</v>
      </c>
      <c r="G175">
        <v>130.4126325</v>
      </c>
      <c r="H175">
        <v>269.77189000000004</v>
      </c>
      <c r="I175">
        <v>351.60563749999994</v>
      </c>
      <c r="J175">
        <v>553.43520000000001</v>
      </c>
      <c r="K175">
        <v>695.70510000000002</v>
      </c>
      <c r="L175" s="5">
        <v>1161.26091</v>
      </c>
    </row>
    <row r="176" spans="1:28" x14ac:dyDescent="0.25">
      <c r="B176" t="s">
        <v>88</v>
      </c>
      <c r="C176">
        <v>69.512231999999997</v>
      </c>
      <c r="D176">
        <v>82.923164000000014</v>
      </c>
      <c r="E176">
        <v>119.08611000000001</v>
      </c>
      <c r="F176">
        <v>171.62520000000001</v>
      </c>
      <c r="G176">
        <v>238.21647899999996</v>
      </c>
      <c r="H176">
        <v>357.99200999999994</v>
      </c>
      <c r="I176">
        <v>363.58500999999995</v>
      </c>
      <c r="J176">
        <v>639.6319125</v>
      </c>
      <c r="K176">
        <v>979.00059599999997</v>
      </c>
      <c r="L176" s="5">
        <v>1272.0534769999999</v>
      </c>
    </row>
    <row r="177" spans="1:24" x14ac:dyDescent="0.25">
      <c r="B177" t="s">
        <v>9</v>
      </c>
      <c r="C177">
        <v>53.154180000000004</v>
      </c>
      <c r="D177">
        <v>53.108737500000011</v>
      </c>
      <c r="E177">
        <v>80.834416000000004</v>
      </c>
      <c r="F177">
        <v>100.501401</v>
      </c>
      <c r="G177">
        <v>150.2405905</v>
      </c>
      <c r="H177">
        <v>179.39952</v>
      </c>
      <c r="I177">
        <v>192.33932400000003</v>
      </c>
      <c r="J177">
        <v>394.71704999999997</v>
      </c>
      <c r="K177">
        <v>533.765984</v>
      </c>
      <c r="L177">
        <v>746.34964000000002</v>
      </c>
      <c r="M177" s="5">
        <v>1133.6818499999999</v>
      </c>
    </row>
    <row r="178" spans="1:24" x14ac:dyDescent="0.25">
      <c r="B178" t="s">
        <v>10</v>
      </c>
      <c r="C178">
        <v>28.003207499999998</v>
      </c>
      <c r="D178">
        <v>43.630752000000001</v>
      </c>
      <c r="E178">
        <v>60.177208</v>
      </c>
      <c r="F178">
        <v>120.436138</v>
      </c>
      <c r="G178">
        <v>146.52995600000003</v>
      </c>
      <c r="H178">
        <v>269.87865449999998</v>
      </c>
      <c r="I178">
        <v>279.43916000000002</v>
      </c>
      <c r="J178">
        <v>423.09878799999996</v>
      </c>
      <c r="K178">
        <v>898.08097399999986</v>
      </c>
      <c r="L178" s="5">
        <v>1154.2485240000001</v>
      </c>
    </row>
    <row r="179" spans="1:24" x14ac:dyDescent="0.25">
      <c r="A179" t="s">
        <v>11</v>
      </c>
      <c r="B179" t="s">
        <v>4</v>
      </c>
      <c r="C179">
        <v>57.844027500000003</v>
      </c>
      <c r="D179">
        <v>93.730655999999996</v>
      </c>
      <c r="E179">
        <v>85.548839999999998</v>
      </c>
      <c r="F179">
        <v>104.33519000000003</v>
      </c>
      <c r="G179">
        <v>172.99360100000001</v>
      </c>
      <c r="H179">
        <v>268.43850799999996</v>
      </c>
      <c r="I179">
        <v>383.99047499999995</v>
      </c>
      <c r="J179">
        <v>532.34398249999992</v>
      </c>
      <c r="K179">
        <v>673.7199875</v>
      </c>
      <c r="L179" s="5">
        <v>1246.6036749999998</v>
      </c>
    </row>
    <row r="180" spans="1:24" x14ac:dyDescent="0.25">
      <c r="A180" t="s">
        <v>18</v>
      </c>
      <c r="B180" t="s">
        <v>6</v>
      </c>
      <c r="C180">
        <v>52.807390000000005</v>
      </c>
      <c r="D180">
        <v>38.912583000000005</v>
      </c>
      <c r="E180">
        <v>43.844058000000004</v>
      </c>
      <c r="F180">
        <v>50.482250000000001</v>
      </c>
      <c r="G180">
        <v>50.965549999999993</v>
      </c>
      <c r="H180">
        <v>91.829942999999986</v>
      </c>
      <c r="I180">
        <v>95.954664000000008</v>
      </c>
      <c r="J180">
        <v>97.817852999999999</v>
      </c>
      <c r="K180">
        <v>105.84419999999999</v>
      </c>
      <c r="L180">
        <v>151.191306</v>
      </c>
      <c r="M180">
        <v>158.51192499999999</v>
      </c>
      <c r="N180">
        <v>229.50378000000001</v>
      </c>
      <c r="O180">
        <v>335.16955000000002</v>
      </c>
      <c r="P180">
        <v>442.07922000000002</v>
      </c>
      <c r="Q180">
        <v>575.26577400000008</v>
      </c>
      <c r="R180" s="5">
        <v>952.05900149999991</v>
      </c>
    </row>
    <row r="181" spans="1:24" x14ac:dyDescent="0.25">
      <c r="A181" t="s">
        <v>90</v>
      </c>
      <c r="B181" t="s">
        <v>7</v>
      </c>
      <c r="C181">
        <v>34.105876000000002</v>
      </c>
      <c r="D181">
        <v>20.384000000000004</v>
      </c>
      <c r="E181">
        <v>12.248189999999999</v>
      </c>
      <c r="F181">
        <v>21.859929000000001</v>
      </c>
      <c r="G181">
        <v>44.574714</v>
      </c>
      <c r="H181">
        <v>50.731241499999996</v>
      </c>
      <c r="I181">
        <v>98.554728999999995</v>
      </c>
      <c r="J181">
        <v>179.71200000000002</v>
      </c>
      <c r="K181">
        <v>794.7613080000001</v>
      </c>
      <c r="L181" s="5">
        <v>1129.175694</v>
      </c>
    </row>
    <row r="182" spans="1:24" x14ac:dyDescent="0.25">
      <c r="B182" t="s">
        <v>88</v>
      </c>
      <c r="C182">
        <v>45.44605</v>
      </c>
      <c r="D182">
        <v>46.374943999999999</v>
      </c>
      <c r="E182">
        <v>51.645473000000003</v>
      </c>
      <c r="F182">
        <v>102.16084799999999</v>
      </c>
      <c r="G182">
        <v>132.84485550000002</v>
      </c>
      <c r="H182">
        <v>276.94139000000001</v>
      </c>
      <c r="I182">
        <v>376.74363999999997</v>
      </c>
      <c r="J182">
        <v>534.55195499999991</v>
      </c>
      <c r="K182" s="5">
        <v>1070.4568160000001</v>
      </c>
    </row>
    <row r="183" spans="1:24" x14ac:dyDescent="0.25">
      <c r="B183" t="s">
        <v>9</v>
      </c>
      <c r="C183">
        <v>47.094389999999997</v>
      </c>
      <c r="D183">
        <v>47.157627000000005</v>
      </c>
      <c r="E183">
        <v>70.981560000000016</v>
      </c>
      <c r="F183">
        <v>54.452131999999999</v>
      </c>
      <c r="G183">
        <v>79.125374999999991</v>
      </c>
      <c r="H183">
        <v>130.97326999999999</v>
      </c>
      <c r="I183">
        <v>172.624585</v>
      </c>
      <c r="J183">
        <v>269.32995599999998</v>
      </c>
      <c r="K183">
        <v>366.49377599999997</v>
      </c>
      <c r="L183">
        <v>519.02392499999996</v>
      </c>
      <c r="M183">
        <v>725.36796149999998</v>
      </c>
      <c r="N183" s="5">
        <v>1297.857456</v>
      </c>
    </row>
    <row r="184" spans="1:24" x14ac:dyDescent="0.25">
      <c r="B184" t="s">
        <v>10</v>
      </c>
      <c r="C184">
        <v>36.699918000000004</v>
      </c>
      <c r="D184">
        <v>41.909469999999999</v>
      </c>
      <c r="E184">
        <v>42.260809500000001</v>
      </c>
      <c r="F184">
        <v>55.341000000000008</v>
      </c>
      <c r="G184">
        <v>102.900898</v>
      </c>
      <c r="H184">
        <v>116.06240799999998</v>
      </c>
      <c r="I184">
        <v>161.581164</v>
      </c>
      <c r="J184">
        <v>315.74281200000007</v>
      </c>
      <c r="K184">
        <v>601.256439</v>
      </c>
      <c r="L184" s="5">
        <v>1036.2126060000001</v>
      </c>
    </row>
    <row r="185" spans="1:24" x14ac:dyDescent="0.25">
      <c r="A185" t="s">
        <v>13</v>
      </c>
      <c r="B185" t="s">
        <v>4</v>
      </c>
      <c r="C185">
        <v>43.707599999999999</v>
      </c>
      <c r="D185">
        <v>78.856301999999999</v>
      </c>
      <c r="E185">
        <v>68.869566000000006</v>
      </c>
      <c r="F185">
        <v>55.655869500000009</v>
      </c>
      <c r="G185">
        <v>91.399879999999996</v>
      </c>
      <c r="H185">
        <v>115.31739799999998</v>
      </c>
      <c r="I185">
        <v>152.27614599999998</v>
      </c>
      <c r="J185">
        <v>167.00319999999999</v>
      </c>
      <c r="K185">
        <v>191.37168600000001</v>
      </c>
      <c r="L185">
        <v>186.31890000000001</v>
      </c>
      <c r="M185">
        <v>209.51237399999999</v>
      </c>
      <c r="N185">
        <v>221.24151000000001</v>
      </c>
      <c r="O185">
        <v>220.732371</v>
      </c>
      <c r="P185">
        <v>235.10203199999998</v>
      </c>
      <c r="Q185">
        <v>270.61998750000004</v>
      </c>
      <c r="R185">
        <v>292.42945600000002</v>
      </c>
      <c r="S185">
        <v>265.20422400000001</v>
      </c>
      <c r="T185">
        <v>350.85021299999994</v>
      </c>
      <c r="U185">
        <v>481.13406000000003</v>
      </c>
      <c r="V185">
        <v>739.06894799999998</v>
      </c>
      <c r="W185" s="5">
        <v>1179.3332640000001</v>
      </c>
    </row>
    <row r="186" spans="1:24" x14ac:dyDescent="0.25">
      <c r="A186" t="s">
        <v>14</v>
      </c>
      <c r="B186" t="s">
        <v>6</v>
      </c>
      <c r="C186">
        <v>67.612859999999998</v>
      </c>
      <c r="D186">
        <v>76.135982999999982</v>
      </c>
      <c r="E186">
        <v>76.823720999999992</v>
      </c>
      <c r="F186">
        <v>70.464185999999998</v>
      </c>
      <c r="G186">
        <v>126.42270899999998</v>
      </c>
      <c r="H186">
        <v>110.87711250000001</v>
      </c>
      <c r="I186">
        <v>192.75228000000001</v>
      </c>
      <c r="J186">
        <v>229.63199999999998</v>
      </c>
      <c r="K186">
        <v>307.34484750000001</v>
      </c>
      <c r="L186">
        <v>361.351584</v>
      </c>
      <c r="M186">
        <v>431.67299999999989</v>
      </c>
      <c r="N186">
        <v>528.81817999999998</v>
      </c>
      <c r="O186">
        <v>692.01561600000002</v>
      </c>
      <c r="P186" s="5">
        <v>953.20259999999996</v>
      </c>
    </row>
    <row r="187" spans="1:24" x14ac:dyDescent="0.25">
      <c r="A187" t="s">
        <v>87</v>
      </c>
      <c r="B187" t="s">
        <v>7</v>
      </c>
      <c r="C187">
        <v>44.583154</v>
      </c>
      <c r="D187">
        <v>49.019265000000004</v>
      </c>
      <c r="E187">
        <v>42.580511999999999</v>
      </c>
      <c r="F187">
        <v>37.414300000000004</v>
      </c>
      <c r="G187">
        <v>38.127599999999994</v>
      </c>
      <c r="H187">
        <v>68.144901000000004</v>
      </c>
      <c r="I187">
        <v>80.002510000000015</v>
      </c>
      <c r="J187">
        <v>137.71939999999998</v>
      </c>
      <c r="K187">
        <v>136.091106</v>
      </c>
      <c r="L187">
        <v>174.93999599999998</v>
      </c>
      <c r="M187">
        <v>144.66231449999998</v>
      </c>
      <c r="N187">
        <v>194.74052849999995</v>
      </c>
      <c r="O187">
        <v>223.86499199999997</v>
      </c>
      <c r="P187">
        <v>285.35775599999999</v>
      </c>
      <c r="Q187">
        <v>366.77935199999996</v>
      </c>
      <c r="R187">
        <v>629.33472000000006</v>
      </c>
      <c r="S187">
        <v>713.98890000000006</v>
      </c>
      <c r="T187" s="5">
        <v>779.62406550000003</v>
      </c>
    </row>
    <row r="188" spans="1:24" x14ac:dyDescent="0.25">
      <c r="B188" t="s">
        <v>88</v>
      </c>
      <c r="C188">
        <v>34.436640000000004</v>
      </c>
      <c r="D188">
        <v>41.826815999999994</v>
      </c>
      <c r="E188">
        <v>49.756728000000003</v>
      </c>
      <c r="F188">
        <v>26.7426675</v>
      </c>
      <c r="G188">
        <v>52.396001000000005</v>
      </c>
      <c r="H188">
        <v>79.205040000000011</v>
      </c>
      <c r="I188">
        <v>127.23299999999998</v>
      </c>
      <c r="J188">
        <v>117.71242650000001</v>
      </c>
      <c r="K188">
        <v>180.49927799999998</v>
      </c>
      <c r="L188">
        <v>211.82993999999999</v>
      </c>
      <c r="M188">
        <v>325.17091350000004</v>
      </c>
      <c r="N188">
        <v>488.07452399999994</v>
      </c>
      <c r="O188">
        <v>618.72117600000001</v>
      </c>
      <c r="P188">
        <v>834.25188000000003</v>
      </c>
      <c r="Q188" s="5">
        <v>923.37459500000023</v>
      </c>
    </row>
    <row r="189" spans="1:24" x14ac:dyDescent="0.25">
      <c r="B189" t="s">
        <v>9</v>
      </c>
      <c r="C189">
        <v>68.194789999999983</v>
      </c>
      <c r="D189">
        <v>75.382616999999982</v>
      </c>
      <c r="E189">
        <v>89.851658</v>
      </c>
      <c r="F189">
        <v>99.01124999999999</v>
      </c>
      <c r="G189">
        <v>116.11840500000002</v>
      </c>
      <c r="H189">
        <v>109.1293</v>
      </c>
      <c r="I189">
        <v>171.85765800000001</v>
      </c>
      <c r="J189">
        <v>178.47324</v>
      </c>
      <c r="K189">
        <v>182.154336</v>
      </c>
      <c r="L189">
        <v>196.76754000000003</v>
      </c>
      <c r="M189">
        <v>221.12842199999997</v>
      </c>
      <c r="N189">
        <v>186.79171199999996</v>
      </c>
      <c r="O189">
        <v>285.90642000000003</v>
      </c>
      <c r="P189">
        <v>344.59422000000001</v>
      </c>
      <c r="Q189">
        <v>364.68867600000004</v>
      </c>
      <c r="R189">
        <v>347.19194399999998</v>
      </c>
      <c r="S189">
        <v>329.48191199999997</v>
      </c>
      <c r="T189">
        <v>350.62146000000001</v>
      </c>
      <c r="U189">
        <v>447.45360000000005</v>
      </c>
      <c r="V189">
        <v>667.43048399999998</v>
      </c>
      <c r="W189">
        <v>681.89016000000004</v>
      </c>
      <c r="X189" s="5">
        <v>1074.1942119999999</v>
      </c>
    </row>
    <row r="190" spans="1:24" x14ac:dyDescent="0.25">
      <c r="B190" t="s">
        <v>10</v>
      </c>
      <c r="C190">
        <v>77.781374999999997</v>
      </c>
      <c r="D190">
        <v>82.240401599999998</v>
      </c>
      <c r="E190">
        <v>114.22380599999998</v>
      </c>
      <c r="F190">
        <v>111.37370399999999</v>
      </c>
      <c r="G190">
        <v>174.53545199999999</v>
      </c>
      <c r="H190">
        <v>217.24604999999997</v>
      </c>
      <c r="I190">
        <v>272.61905849999999</v>
      </c>
      <c r="J190">
        <v>298.66580700000003</v>
      </c>
      <c r="K190">
        <v>414.47802899999994</v>
      </c>
      <c r="L190">
        <v>551.55023999999992</v>
      </c>
      <c r="M190">
        <v>692.69849599999998</v>
      </c>
      <c r="N190" s="5">
        <v>1109.713947</v>
      </c>
    </row>
    <row r="191" spans="1:24" x14ac:dyDescent="0.25">
      <c r="A191" t="s">
        <v>89</v>
      </c>
      <c r="B191" t="s">
        <v>4</v>
      </c>
      <c r="C191">
        <v>81.983789999999999</v>
      </c>
      <c r="D191">
        <v>88.973784000000009</v>
      </c>
      <c r="E191">
        <v>139.943727</v>
      </c>
      <c r="F191">
        <v>141.63787199999999</v>
      </c>
      <c r="G191">
        <v>159.32527499999998</v>
      </c>
      <c r="H191">
        <v>149.88729799999999</v>
      </c>
      <c r="I191">
        <v>202.38067199999998</v>
      </c>
      <c r="J191">
        <v>209.55139199999996</v>
      </c>
      <c r="K191">
        <v>259.52534799999995</v>
      </c>
      <c r="L191">
        <v>272.15055600000005</v>
      </c>
      <c r="M191">
        <v>336.83288799999997</v>
      </c>
      <c r="N191">
        <v>380.32930649999997</v>
      </c>
      <c r="O191">
        <v>582.68819999999994</v>
      </c>
      <c r="P191">
        <v>672.48404999999991</v>
      </c>
      <c r="Q191" s="5">
        <v>1021.3453595</v>
      </c>
    </row>
    <row r="192" spans="1:24" x14ac:dyDescent="0.25">
      <c r="A192" t="s">
        <v>14</v>
      </c>
      <c r="B192" t="s">
        <v>6</v>
      </c>
      <c r="C192">
        <v>75.947556000000006</v>
      </c>
      <c r="D192">
        <v>67.958072000000016</v>
      </c>
      <c r="E192">
        <v>118.875033</v>
      </c>
      <c r="F192">
        <v>113.39885699999998</v>
      </c>
      <c r="G192">
        <v>103.45123799999999</v>
      </c>
      <c r="H192">
        <v>135.87028000000001</v>
      </c>
      <c r="I192">
        <v>111.17167999999999</v>
      </c>
      <c r="J192">
        <v>113.48568</v>
      </c>
      <c r="K192">
        <v>179.85753599999998</v>
      </c>
      <c r="L192">
        <v>225.67908</v>
      </c>
      <c r="M192">
        <v>262.34207999999995</v>
      </c>
      <c r="N192">
        <v>279.95439900000002</v>
      </c>
      <c r="O192">
        <v>377.40078</v>
      </c>
      <c r="P192">
        <v>492.7824</v>
      </c>
      <c r="Q192">
        <v>540.86569399999996</v>
      </c>
      <c r="R192">
        <v>609.10424999999998</v>
      </c>
      <c r="S192">
        <v>728.60660399999995</v>
      </c>
      <c r="T192" s="5">
        <v>870.2047500000001</v>
      </c>
    </row>
    <row r="193" spans="1:29" x14ac:dyDescent="0.25">
      <c r="A193" t="s">
        <v>93</v>
      </c>
      <c r="B193" t="s">
        <v>7</v>
      </c>
      <c r="C193">
        <v>46.591799999999999</v>
      </c>
      <c r="D193">
        <v>45.478476000000001</v>
      </c>
      <c r="E193">
        <v>61.985909999999997</v>
      </c>
      <c r="F193">
        <v>37.950000000000003</v>
      </c>
      <c r="G193">
        <v>67.316924999999998</v>
      </c>
      <c r="H193">
        <v>77.572064000000012</v>
      </c>
      <c r="I193">
        <v>72.739875000000012</v>
      </c>
      <c r="J193">
        <v>104.4225</v>
      </c>
      <c r="K193">
        <v>97.878479999999982</v>
      </c>
      <c r="L193">
        <v>96.336380000000005</v>
      </c>
      <c r="M193">
        <v>107.98325999999999</v>
      </c>
      <c r="N193">
        <v>114.81988700000001</v>
      </c>
      <c r="O193">
        <v>117.07959999999997</v>
      </c>
      <c r="P193">
        <v>164.93138099999999</v>
      </c>
      <c r="Q193">
        <v>156.07192799999999</v>
      </c>
      <c r="R193">
        <v>149.282175</v>
      </c>
      <c r="S193">
        <v>151.08963600000001</v>
      </c>
      <c r="T193">
        <v>248.35781250000002</v>
      </c>
      <c r="U193">
        <v>312.26716249999998</v>
      </c>
      <c r="V193">
        <v>575.52012000000002</v>
      </c>
      <c r="W193">
        <v>773.80828199999996</v>
      </c>
      <c r="X193">
        <v>809.29649999999992</v>
      </c>
      <c r="Y193">
        <v>927.05809300000021</v>
      </c>
      <c r="Z193" s="5">
        <v>1171.912544</v>
      </c>
    </row>
    <row r="194" spans="1:29" x14ac:dyDescent="0.25">
      <c r="B194" t="s">
        <v>8</v>
      </c>
      <c r="C194">
        <v>45.226188</v>
      </c>
      <c r="D194">
        <v>66.859452000000005</v>
      </c>
      <c r="E194">
        <v>59.066783999999998</v>
      </c>
      <c r="F194">
        <v>48.818747000000002</v>
      </c>
      <c r="G194">
        <v>36.616572000000005</v>
      </c>
      <c r="H194">
        <v>52.125585000000008</v>
      </c>
      <c r="I194">
        <v>54.869123400000007</v>
      </c>
      <c r="J194">
        <v>44.079210000000003</v>
      </c>
      <c r="K194">
        <v>62.757000000000005</v>
      </c>
      <c r="L194">
        <v>53.278680000000001</v>
      </c>
      <c r="M194">
        <v>62.126960999999994</v>
      </c>
      <c r="N194">
        <v>64.168281000000022</v>
      </c>
      <c r="O194">
        <v>58.528008</v>
      </c>
      <c r="P194">
        <v>88.300128000000001</v>
      </c>
      <c r="Q194">
        <v>82.627775999999983</v>
      </c>
      <c r="R194">
        <v>86.136758999999998</v>
      </c>
      <c r="S194">
        <v>91.449347000000017</v>
      </c>
      <c r="T194">
        <v>145.16615099999999</v>
      </c>
      <c r="U194">
        <v>200.52059500000001</v>
      </c>
      <c r="V194">
        <v>231.89327999999998</v>
      </c>
      <c r="W194">
        <v>288.57275999999996</v>
      </c>
      <c r="X194">
        <v>344.62867499999999</v>
      </c>
      <c r="Y194">
        <v>448.31542800000005</v>
      </c>
      <c r="Z194">
        <v>661.15246400000001</v>
      </c>
      <c r="AA194" s="5">
        <v>1042.6415999999999</v>
      </c>
    </row>
    <row r="195" spans="1:29" x14ac:dyDescent="0.25">
      <c r="B195" t="s">
        <v>9</v>
      </c>
      <c r="C195">
        <v>52.74746600000001</v>
      </c>
      <c r="D195">
        <v>88.032868000000008</v>
      </c>
      <c r="E195">
        <v>62.473603499999996</v>
      </c>
      <c r="F195">
        <v>44.444205000000004</v>
      </c>
      <c r="G195">
        <v>57.977714999999989</v>
      </c>
      <c r="H195">
        <v>70.968800000000002</v>
      </c>
      <c r="I195">
        <v>120.21783749999999</v>
      </c>
      <c r="J195">
        <v>133.42300800000004</v>
      </c>
      <c r="K195">
        <v>149.95118600000001</v>
      </c>
      <c r="L195">
        <v>184.54815199999999</v>
      </c>
      <c r="M195">
        <v>307.74570249999999</v>
      </c>
      <c r="N195">
        <v>418.66697600000009</v>
      </c>
      <c r="O195">
        <v>804.22712999999999</v>
      </c>
      <c r="P195" s="5">
        <v>1036.0989750000001</v>
      </c>
    </row>
    <row r="196" spans="1:29" x14ac:dyDescent="0.25">
      <c r="B196" t="s">
        <v>10</v>
      </c>
      <c r="C196">
        <v>42.612159999999996</v>
      </c>
      <c r="D196">
        <v>61.454475999999993</v>
      </c>
      <c r="E196">
        <v>57.198455000000003</v>
      </c>
      <c r="F196">
        <v>74.238547499999996</v>
      </c>
      <c r="G196">
        <v>76.351499999999987</v>
      </c>
      <c r="H196">
        <v>68.568895999999995</v>
      </c>
      <c r="I196">
        <v>89.095259999999996</v>
      </c>
      <c r="J196">
        <v>103.26893500000001</v>
      </c>
      <c r="K196">
        <v>121.15794</v>
      </c>
      <c r="L196">
        <v>142.339395</v>
      </c>
      <c r="M196">
        <v>195.08775</v>
      </c>
      <c r="N196">
        <v>283.82807999999994</v>
      </c>
      <c r="O196">
        <v>357.60466199999996</v>
      </c>
      <c r="P196" s="5">
        <v>626.67066</v>
      </c>
    </row>
    <row r="197" spans="1:29" x14ac:dyDescent="0.25">
      <c r="A197" t="s">
        <v>91</v>
      </c>
      <c r="B197" t="s">
        <v>4</v>
      </c>
      <c r="C197">
        <v>60.796741499999996</v>
      </c>
      <c r="D197">
        <v>76.076087999999999</v>
      </c>
      <c r="E197">
        <v>65.286448499999992</v>
      </c>
      <c r="F197">
        <v>43.023599999999995</v>
      </c>
      <c r="G197">
        <v>38.595374999999997</v>
      </c>
      <c r="H197">
        <v>58.35716399999999</v>
      </c>
      <c r="I197">
        <v>61.950960000000009</v>
      </c>
      <c r="J197">
        <v>72.354586499999996</v>
      </c>
      <c r="K197">
        <v>64.758346000000003</v>
      </c>
      <c r="L197">
        <v>69.034354999999991</v>
      </c>
      <c r="M197">
        <v>78.059519999999992</v>
      </c>
      <c r="N197">
        <v>85.001487999999995</v>
      </c>
      <c r="O197">
        <v>114.27067199999999</v>
      </c>
      <c r="P197">
        <v>188.82377149999999</v>
      </c>
      <c r="Q197">
        <v>185.56921199999999</v>
      </c>
      <c r="R197">
        <v>231.85867999999999</v>
      </c>
      <c r="S197">
        <v>326.12699699999996</v>
      </c>
      <c r="T197">
        <v>417.210464</v>
      </c>
      <c r="U197">
        <v>563.90791599999989</v>
      </c>
      <c r="V197">
        <v>786.96731750000004</v>
      </c>
      <c r="W197" s="5">
        <v>1147.869156</v>
      </c>
    </row>
    <row r="198" spans="1:29" x14ac:dyDescent="0.25">
      <c r="A198" t="s">
        <v>14</v>
      </c>
      <c r="B198" t="s">
        <v>6</v>
      </c>
      <c r="C198">
        <v>52.114699999999999</v>
      </c>
      <c r="D198">
        <v>61.945884000000014</v>
      </c>
      <c r="E198">
        <v>48.175343999999996</v>
      </c>
      <c r="F198">
        <v>7.9758735000000005</v>
      </c>
      <c r="G198">
        <v>2.2276800000000003</v>
      </c>
      <c r="H198">
        <v>0</v>
      </c>
      <c r="I198">
        <v>0</v>
      </c>
      <c r="J198">
        <v>0</v>
      </c>
      <c r="K198">
        <v>0</v>
      </c>
      <c r="L198">
        <v>0</v>
      </c>
      <c r="M198">
        <v>0</v>
      </c>
      <c r="N198">
        <v>0</v>
      </c>
      <c r="O198">
        <v>0</v>
      </c>
      <c r="P198">
        <v>0</v>
      </c>
      <c r="Q198">
        <v>0</v>
      </c>
      <c r="R198">
        <v>0</v>
      </c>
      <c r="S198">
        <v>0</v>
      </c>
      <c r="T198">
        <v>0</v>
      </c>
      <c r="U198">
        <v>0</v>
      </c>
      <c r="V198">
        <v>0</v>
      </c>
      <c r="W198">
        <v>0</v>
      </c>
      <c r="X198">
        <v>0</v>
      </c>
      <c r="Y198">
        <v>0</v>
      </c>
      <c r="Z198">
        <v>0</v>
      </c>
      <c r="AA198">
        <v>0</v>
      </c>
      <c r="AB198">
        <v>0</v>
      </c>
    </row>
    <row r="199" spans="1:29" x14ac:dyDescent="0.25">
      <c r="A199" t="s">
        <v>90</v>
      </c>
      <c r="B199" t="s">
        <v>7</v>
      </c>
      <c r="C199">
        <v>52.853620499999991</v>
      </c>
      <c r="D199">
        <v>71.663187500000006</v>
      </c>
      <c r="E199">
        <v>76.019054999999994</v>
      </c>
      <c r="F199">
        <v>45.175350000000002</v>
      </c>
      <c r="G199">
        <v>60.427359999999986</v>
      </c>
      <c r="H199">
        <v>57.898571500000003</v>
      </c>
      <c r="I199">
        <v>57.066119999999998</v>
      </c>
      <c r="J199">
        <v>68.657945999999995</v>
      </c>
      <c r="K199">
        <v>88.788804999999982</v>
      </c>
      <c r="L199">
        <v>83.729250000000008</v>
      </c>
      <c r="M199">
        <v>75.169640000000001</v>
      </c>
      <c r="N199">
        <v>112.98255199999998</v>
      </c>
      <c r="O199">
        <v>108.74995799999999</v>
      </c>
      <c r="P199">
        <v>134.88204599999997</v>
      </c>
      <c r="Q199">
        <v>113.07111200000001</v>
      </c>
      <c r="R199">
        <v>176.14847999999998</v>
      </c>
      <c r="S199">
        <v>176.48749500000002</v>
      </c>
      <c r="T199">
        <v>212.32737499999999</v>
      </c>
      <c r="U199">
        <v>290.00626399999999</v>
      </c>
      <c r="V199">
        <v>528.87760800000001</v>
      </c>
      <c r="W199">
        <v>602.5206495000001</v>
      </c>
      <c r="X199">
        <v>644.51410500000009</v>
      </c>
      <c r="Y199">
        <v>779.85436200000004</v>
      </c>
      <c r="Z199">
        <v>899.56226249999986</v>
      </c>
      <c r="AA199" s="5">
        <v>1234.3423679999999</v>
      </c>
    </row>
    <row r="200" spans="1:29" x14ac:dyDescent="0.25">
      <c r="B200" t="s">
        <v>88</v>
      </c>
      <c r="C200">
        <v>60.407479999999993</v>
      </c>
      <c r="D200">
        <v>88.376320000000007</v>
      </c>
      <c r="E200">
        <v>106.161456</v>
      </c>
      <c r="F200">
        <v>60.722639999999998</v>
      </c>
      <c r="G200">
        <v>69.485507999999996</v>
      </c>
      <c r="H200">
        <v>100.87839099999999</v>
      </c>
      <c r="I200">
        <v>108.24921000000001</v>
      </c>
      <c r="J200">
        <v>57.511261499999989</v>
      </c>
      <c r="K200">
        <v>79.568568000000013</v>
      </c>
      <c r="L200">
        <v>96.44832000000001</v>
      </c>
      <c r="M200">
        <v>129.12992399999999</v>
      </c>
      <c r="N200">
        <v>173.42305199999998</v>
      </c>
      <c r="O200">
        <v>209.36210399999999</v>
      </c>
      <c r="P200">
        <v>277.29000800000006</v>
      </c>
      <c r="Q200">
        <v>343.32192000000003</v>
      </c>
      <c r="R200">
        <v>370.67843199999999</v>
      </c>
      <c r="S200">
        <v>403.26520499999998</v>
      </c>
      <c r="T200">
        <v>453.54816000000005</v>
      </c>
      <c r="U200">
        <v>478.67918400000002</v>
      </c>
      <c r="V200">
        <v>723.62361500000009</v>
      </c>
      <c r="W200" s="5">
        <v>998.12452799999994</v>
      </c>
    </row>
    <row r="201" spans="1:29" x14ac:dyDescent="0.25">
      <c r="B201" t="s">
        <v>9</v>
      </c>
      <c r="C201">
        <v>31.274908</v>
      </c>
      <c r="D201">
        <v>50.872976000000001</v>
      </c>
      <c r="E201">
        <v>56.299875</v>
      </c>
      <c r="F201">
        <v>14.131920000000003</v>
      </c>
      <c r="G201">
        <v>8.5589139999999997</v>
      </c>
      <c r="H201">
        <v>2.8607049999999998</v>
      </c>
      <c r="I201">
        <v>1.6964999999999999</v>
      </c>
      <c r="J201">
        <v>1.2995999999999999</v>
      </c>
      <c r="K201">
        <v>0</v>
      </c>
      <c r="L201">
        <v>0</v>
      </c>
      <c r="M201">
        <v>0</v>
      </c>
      <c r="N201">
        <v>0</v>
      </c>
      <c r="O201">
        <v>0</v>
      </c>
      <c r="P201">
        <v>0</v>
      </c>
      <c r="Q201">
        <v>0</v>
      </c>
      <c r="R201">
        <v>0</v>
      </c>
      <c r="S201">
        <v>0</v>
      </c>
      <c r="T201">
        <v>0</v>
      </c>
      <c r="U201">
        <v>0</v>
      </c>
      <c r="V201">
        <v>0</v>
      </c>
      <c r="W201">
        <v>0</v>
      </c>
      <c r="X201">
        <v>0</v>
      </c>
      <c r="Y201">
        <v>0</v>
      </c>
      <c r="Z201">
        <v>0</v>
      </c>
      <c r="AA201">
        <v>0</v>
      </c>
      <c r="AB201">
        <v>0</v>
      </c>
    </row>
    <row r="202" spans="1:29" x14ac:dyDescent="0.25">
      <c r="B202" t="s">
        <v>10</v>
      </c>
      <c r="C202">
        <v>41.649616000000002</v>
      </c>
      <c r="D202">
        <v>43.636320000000005</v>
      </c>
      <c r="E202">
        <v>79.0479445</v>
      </c>
      <c r="F202">
        <v>35.832115000000009</v>
      </c>
      <c r="G202">
        <v>26.25168</v>
      </c>
      <c r="H202">
        <v>28.018799999999999</v>
      </c>
      <c r="I202">
        <v>36.434800499999994</v>
      </c>
      <c r="J202">
        <v>39.592799999999997</v>
      </c>
      <c r="K202">
        <v>43.467995999999999</v>
      </c>
      <c r="L202">
        <v>37.026989999999998</v>
      </c>
      <c r="M202">
        <v>30.131999999999998</v>
      </c>
      <c r="N202">
        <v>32.536673999999998</v>
      </c>
      <c r="O202">
        <v>28.418939999999996</v>
      </c>
      <c r="P202">
        <v>54.506908999999993</v>
      </c>
      <c r="Q202">
        <v>43.426473999999999</v>
      </c>
      <c r="R202">
        <v>42.241341999999996</v>
      </c>
      <c r="S202">
        <v>42.194250000000004</v>
      </c>
      <c r="T202">
        <v>48.265775999999995</v>
      </c>
      <c r="U202">
        <v>46.872</v>
      </c>
      <c r="V202">
        <v>57.082262499999999</v>
      </c>
      <c r="W202">
        <v>86.594832000000011</v>
      </c>
      <c r="X202">
        <v>76.299824999999998</v>
      </c>
      <c r="Y202">
        <v>70.48629750000002</v>
      </c>
      <c r="Z202">
        <v>110.66242000000001</v>
      </c>
      <c r="AA202">
        <v>90.930374999999998</v>
      </c>
      <c r="AB202">
        <v>96.764808000000002</v>
      </c>
    </row>
    <row r="204" spans="1:29" x14ac:dyDescent="0.25">
      <c r="A204" t="s">
        <v>94</v>
      </c>
    </row>
    <row r="205" spans="1:29" x14ac:dyDescent="0.25">
      <c r="C205" t="s">
        <v>2</v>
      </c>
    </row>
    <row r="206" spans="1:29" x14ac:dyDescent="0.25">
      <c r="A206" s="7"/>
      <c r="B206" s="7" t="s">
        <v>45</v>
      </c>
      <c r="C206" s="7">
        <v>0</v>
      </c>
      <c r="D206" s="7">
        <v>4</v>
      </c>
      <c r="E206" s="7">
        <v>7</v>
      </c>
      <c r="F206" s="7">
        <v>11</v>
      </c>
      <c r="G206" s="7">
        <v>14</v>
      </c>
      <c r="H206" s="7">
        <v>18</v>
      </c>
      <c r="I206" s="7">
        <v>21</v>
      </c>
      <c r="J206" s="7">
        <v>25</v>
      </c>
      <c r="K206" s="7">
        <v>28</v>
      </c>
      <c r="L206" s="7">
        <v>32</v>
      </c>
      <c r="M206" s="7">
        <v>35</v>
      </c>
      <c r="N206" s="7">
        <v>39</v>
      </c>
      <c r="O206" s="7">
        <v>42</v>
      </c>
      <c r="P206" s="7">
        <v>46</v>
      </c>
      <c r="Q206" s="7">
        <v>49</v>
      </c>
      <c r="R206" s="7">
        <v>53</v>
      </c>
      <c r="S206" s="7">
        <v>56</v>
      </c>
      <c r="T206" s="7">
        <v>60</v>
      </c>
      <c r="U206" s="7">
        <v>63</v>
      </c>
      <c r="V206" s="7">
        <v>67</v>
      </c>
      <c r="W206" s="7">
        <v>70</v>
      </c>
      <c r="X206" s="7">
        <v>74</v>
      </c>
      <c r="Y206" s="7">
        <v>77</v>
      </c>
      <c r="Z206" s="7">
        <v>81</v>
      </c>
      <c r="AA206" s="7">
        <v>84</v>
      </c>
      <c r="AB206" s="7">
        <v>87</v>
      </c>
      <c r="AC206" s="7">
        <v>90</v>
      </c>
    </row>
    <row r="207" spans="1:29" x14ac:dyDescent="0.25">
      <c r="A207" s="7"/>
      <c r="B207" s="7"/>
      <c r="C207" s="8">
        <v>44459</v>
      </c>
      <c r="D207" s="8">
        <v>44463</v>
      </c>
      <c r="E207" s="8">
        <v>44466</v>
      </c>
      <c r="F207" s="8">
        <v>44470</v>
      </c>
      <c r="G207" s="8">
        <v>44473</v>
      </c>
      <c r="H207" s="8">
        <v>44477</v>
      </c>
      <c r="I207" s="8">
        <v>44480</v>
      </c>
      <c r="J207" s="8">
        <v>44484</v>
      </c>
      <c r="K207" s="8">
        <v>44487</v>
      </c>
      <c r="L207" s="8">
        <v>44491</v>
      </c>
      <c r="M207" s="8">
        <v>44494</v>
      </c>
      <c r="N207" s="8">
        <v>44498</v>
      </c>
      <c r="O207" s="8">
        <v>44501</v>
      </c>
      <c r="P207" s="8">
        <v>44505</v>
      </c>
      <c r="Q207" s="8">
        <v>44508</v>
      </c>
      <c r="R207" s="8">
        <v>44512</v>
      </c>
      <c r="S207" s="8">
        <v>44515</v>
      </c>
      <c r="T207" s="8">
        <v>44519</v>
      </c>
      <c r="U207" s="8">
        <v>44522</v>
      </c>
      <c r="V207" s="8">
        <v>44526</v>
      </c>
      <c r="W207" s="8">
        <v>44529</v>
      </c>
      <c r="X207" s="8">
        <v>44533</v>
      </c>
      <c r="Y207" s="8">
        <v>44536</v>
      </c>
      <c r="Z207" s="8">
        <v>44540</v>
      </c>
      <c r="AA207" s="8">
        <v>44543</v>
      </c>
      <c r="AB207" s="8">
        <v>44547</v>
      </c>
      <c r="AC207" s="8">
        <v>44550</v>
      </c>
    </row>
    <row r="208" spans="1:29" x14ac:dyDescent="0.25">
      <c r="A208" s="7" t="s">
        <v>3</v>
      </c>
      <c r="B208" s="7" t="s">
        <v>4</v>
      </c>
      <c r="C208" s="7">
        <v>167.77051199999997</v>
      </c>
      <c r="D208" s="7">
        <v>240.9675</v>
      </c>
      <c r="E208" s="7">
        <v>380.14591999999999</v>
      </c>
      <c r="F208" s="7">
        <v>518.95950600000003</v>
      </c>
      <c r="G208" s="7">
        <v>645.79548399999999</v>
      </c>
      <c r="H208" s="7">
        <v>954.3528</v>
      </c>
      <c r="I208" s="9">
        <v>1134.6896879999999</v>
      </c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7"/>
      <c r="AA208" s="7"/>
      <c r="AB208" s="7"/>
      <c r="AC208" s="7"/>
    </row>
    <row r="209" spans="1:29" x14ac:dyDescent="0.25">
      <c r="A209" s="7" t="s">
        <v>18</v>
      </c>
      <c r="B209" s="7" t="s">
        <v>6</v>
      </c>
      <c r="C209" s="7">
        <v>111.23998199999998</v>
      </c>
      <c r="D209" s="7">
        <v>177.06693549999997</v>
      </c>
      <c r="E209" s="7">
        <v>264.22659900000002</v>
      </c>
      <c r="F209" s="7">
        <v>335.59904000000006</v>
      </c>
      <c r="G209" s="7">
        <v>448.64838350000002</v>
      </c>
      <c r="H209" s="7">
        <v>643.57194600000003</v>
      </c>
      <c r="I209" s="9">
        <v>838.43279999999993</v>
      </c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7"/>
      <c r="AA209" s="7"/>
      <c r="AB209" s="7"/>
      <c r="AC209" s="7"/>
    </row>
    <row r="210" spans="1:29" x14ac:dyDescent="0.25">
      <c r="A210" s="7" t="s">
        <v>87</v>
      </c>
      <c r="B210" s="7" t="s">
        <v>7</v>
      </c>
      <c r="C210" s="7">
        <v>162.58405200000004</v>
      </c>
      <c r="D210" s="7">
        <v>218.28082499999996</v>
      </c>
      <c r="E210" s="7">
        <v>368.39798999999999</v>
      </c>
      <c r="F210" s="7">
        <v>374.24588799999998</v>
      </c>
      <c r="G210" s="7">
        <v>556.06867899999997</v>
      </c>
      <c r="H210" s="7">
        <v>760.39532800000006</v>
      </c>
      <c r="I210" s="9">
        <v>978.1066239999999</v>
      </c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  <c r="Z210" s="7"/>
      <c r="AA210" s="7"/>
      <c r="AB210" s="7"/>
      <c r="AC210" s="7"/>
    </row>
    <row r="211" spans="1:29" x14ac:dyDescent="0.25">
      <c r="A211" s="7"/>
      <c r="B211" s="7" t="s">
        <v>88</v>
      </c>
      <c r="C211" s="7">
        <v>51.211198500000002</v>
      </c>
      <c r="D211" s="7">
        <v>96.243930000000006</v>
      </c>
      <c r="E211" s="7">
        <v>97.558460999999994</v>
      </c>
      <c r="F211" s="7">
        <v>159.546819</v>
      </c>
      <c r="G211" s="7">
        <v>184.77311999999998</v>
      </c>
      <c r="H211" s="7">
        <v>220.46137899999999</v>
      </c>
      <c r="I211" s="7">
        <v>330.80756250000002</v>
      </c>
      <c r="J211" s="7">
        <v>616.29460800000004</v>
      </c>
      <c r="K211" s="9">
        <v>999.99146999999994</v>
      </c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7"/>
      <c r="AA211" s="7"/>
      <c r="AB211" s="7"/>
      <c r="AC211" s="7"/>
    </row>
    <row r="212" spans="1:29" x14ac:dyDescent="0.25">
      <c r="A212" s="7"/>
      <c r="B212" s="7" t="s">
        <v>9</v>
      </c>
      <c r="C212" s="7">
        <v>133.4025</v>
      </c>
      <c r="D212" s="7">
        <v>164.06381249999998</v>
      </c>
      <c r="E212" s="7">
        <v>250.28543399999995</v>
      </c>
      <c r="F212" s="7">
        <v>346.95540000000005</v>
      </c>
      <c r="G212" s="7">
        <v>599.22182399999997</v>
      </c>
      <c r="H212" s="7">
        <v>808.77589649999993</v>
      </c>
      <c r="I212" s="9">
        <v>931.38082600000018</v>
      </c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7"/>
      <c r="AA212" s="7"/>
      <c r="AB212" s="7"/>
      <c r="AC212" s="7"/>
    </row>
    <row r="213" spans="1:29" x14ac:dyDescent="0.25">
      <c r="A213" s="7"/>
      <c r="B213" s="7" t="s">
        <v>10</v>
      </c>
      <c r="C213" s="7">
        <v>111.11271000000002</v>
      </c>
      <c r="D213" s="7">
        <v>148.55702400000001</v>
      </c>
      <c r="E213" s="7">
        <v>147.17005600000002</v>
      </c>
      <c r="F213" s="7">
        <v>284.5899</v>
      </c>
      <c r="G213" s="7">
        <v>315.73580399999997</v>
      </c>
      <c r="H213" s="7">
        <v>488.33937399999996</v>
      </c>
      <c r="I213" s="7">
        <v>786.34475700000019</v>
      </c>
      <c r="J213" s="9">
        <v>1412.349633</v>
      </c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  <c r="AA213" s="7"/>
      <c r="AB213" s="7"/>
      <c r="AC213" s="7"/>
    </row>
    <row r="214" spans="1:29" x14ac:dyDescent="0.25">
      <c r="A214" s="7" t="s">
        <v>11</v>
      </c>
      <c r="B214" s="7" t="s">
        <v>4</v>
      </c>
      <c r="C214" s="7">
        <v>39.954599999999999</v>
      </c>
      <c r="D214" s="7">
        <v>56.672550000000001</v>
      </c>
      <c r="E214" s="7">
        <v>55.449248499999996</v>
      </c>
      <c r="F214" s="7">
        <v>78.836090999999996</v>
      </c>
      <c r="G214" s="7">
        <v>106.84908</v>
      </c>
      <c r="H214" s="7">
        <v>170.66291000000001</v>
      </c>
      <c r="I214" s="7">
        <v>258.30495000000002</v>
      </c>
      <c r="J214" s="7">
        <v>355.76755199999997</v>
      </c>
      <c r="K214" s="7">
        <v>557.04099749999989</v>
      </c>
      <c r="L214" s="7">
        <v>763.50030900000002</v>
      </c>
      <c r="M214" s="9">
        <v>1082.9790720000001</v>
      </c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  <c r="AA214" s="7"/>
      <c r="AB214" s="7"/>
      <c r="AC214" s="7"/>
    </row>
    <row r="215" spans="1:29" x14ac:dyDescent="0.25">
      <c r="A215" s="7" t="s">
        <v>18</v>
      </c>
      <c r="B215" s="7" t="s">
        <v>6</v>
      </c>
      <c r="C215" s="7">
        <v>109.62400700000001</v>
      </c>
      <c r="D215" s="7">
        <v>212.46259999999998</v>
      </c>
      <c r="E215" s="7">
        <v>274.92897599999998</v>
      </c>
      <c r="F215" s="7">
        <v>302.31064499999997</v>
      </c>
      <c r="G215" s="7">
        <v>434.60549650000002</v>
      </c>
      <c r="H215" s="7">
        <v>783.10400000000004</v>
      </c>
      <c r="I215" s="9">
        <v>968.35537700000009</v>
      </c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  <c r="Z215" s="7"/>
      <c r="AA215" s="7"/>
      <c r="AB215" s="7"/>
      <c r="AC215" s="7"/>
    </row>
    <row r="216" spans="1:29" x14ac:dyDescent="0.25">
      <c r="A216" s="7" t="s">
        <v>90</v>
      </c>
      <c r="B216" s="7" t="s">
        <v>7</v>
      </c>
      <c r="C216" s="7">
        <v>113.63531400000001</v>
      </c>
      <c r="D216" s="7">
        <v>145.17429149999998</v>
      </c>
      <c r="E216" s="7">
        <v>199.087581</v>
      </c>
      <c r="F216" s="7">
        <v>259.51027199999999</v>
      </c>
      <c r="G216" s="7">
        <v>233.66720000000001</v>
      </c>
      <c r="H216" s="7">
        <v>363.40721300000007</v>
      </c>
      <c r="I216" s="7">
        <v>416.3020295</v>
      </c>
      <c r="J216" s="7">
        <v>549.46637550000003</v>
      </c>
      <c r="K216" s="7">
        <v>789.32950199999993</v>
      </c>
      <c r="L216" s="9">
        <v>1229.5478520000001</v>
      </c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7"/>
      <c r="AA216" s="7"/>
      <c r="AB216" s="7"/>
      <c r="AC216" s="7"/>
    </row>
    <row r="217" spans="1:29" x14ac:dyDescent="0.25">
      <c r="A217" s="7"/>
      <c r="B217" s="7" t="s">
        <v>88</v>
      </c>
      <c r="C217" s="7">
        <v>166.93686900000003</v>
      </c>
      <c r="D217" s="7">
        <v>236.18058750000003</v>
      </c>
      <c r="E217" s="7">
        <v>203.78577999999999</v>
      </c>
      <c r="F217" s="7">
        <v>255.33504199999996</v>
      </c>
      <c r="G217" s="7">
        <v>280.95692700000001</v>
      </c>
      <c r="H217" s="7">
        <v>438.90432299999992</v>
      </c>
      <c r="I217" s="7">
        <v>551.36178499999994</v>
      </c>
      <c r="J217" s="7">
        <v>761.47220250000009</v>
      </c>
      <c r="K217" s="9">
        <v>1056.1624060000001</v>
      </c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7"/>
      <c r="AA217" s="7"/>
      <c r="AB217" s="7"/>
      <c r="AC217" s="7"/>
    </row>
    <row r="218" spans="1:29" x14ac:dyDescent="0.25">
      <c r="A218" s="7"/>
      <c r="B218" s="7" t="s">
        <v>9</v>
      </c>
      <c r="C218" s="7">
        <v>166.680025</v>
      </c>
      <c r="D218" s="7">
        <v>201.48466500000001</v>
      </c>
      <c r="E218" s="7">
        <v>261.47015099999999</v>
      </c>
      <c r="F218" s="7">
        <v>286.98291600000005</v>
      </c>
      <c r="G218" s="7">
        <v>296.82945599999999</v>
      </c>
      <c r="H218" s="7">
        <v>334.15964999999994</v>
      </c>
      <c r="I218" s="7">
        <v>492.82055550000001</v>
      </c>
      <c r="J218" s="9">
        <v>1010.2169280000002</v>
      </c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7"/>
      <c r="AA218" s="7"/>
      <c r="AB218" s="7"/>
      <c r="AC218" s="7"/>
    </row>
    <row r="219" spans="1:29" x14ac:dyDescent="0.25">
      <c r="A219" s="7"/>
      <c r="B219" s="7" t="s">
        <v>10</v>
      </c>
      <c r="C219" s="7">
        <v>63.628499999999995</v>
      </c>
      <c r="D219" s="7">
        <v>97.720128000000003</v>
      </c>
      <c r="E219" s="7">
        <v>94.465440000000015</v>
      </c>
      <c r="F219" s="7">
        <v>121.69612000000001</v>
      </c>
      <c r="G219" s="7">
        <v>202.70303999999999</v>
      </c>
      <c r="H219" s="7">
        <v>305.80500000000001</v>
      </c>
      <c r="I219" s="7">
        <v>365.74518749999993</v>
      </c>
      <c r="J219" s="7">
        <v>610.73235999999986</v>
      </c>
      <c r="K219" s="7">
        <v>813.21781499999986</v>
      </c>
      <c r="L219" s="7">
        <v>1029.6506870000001</v>
      </c>
      <c r="M219" s="9">
        <v>1457.2135679999997</v>
      </c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  <c r="Z219" s="7"/>
      <c r="AA219" s="7"/>
      <c r="AB219" s="7"/>
      <c r="AC219" s="7"/>
    </row>
    <row r="220" spans="1:29" x14ac:dyDescent="0.25">
      <c r="A220" s="7" t="s">
        <v>13</v>
      </c>
      <c r="B220" s="7" t="s">
        <v>4</v>
      </c>
      <c r="C220" s="7">
        <v>133.93710000000002</v>
      </c>
      <c r="D220" s="7">
        <v>210.73567199999999</v>
      </c>
      <c r="E220" s="7">
        <v>225.89110449999998</v>
      </c>
      <c r="F220" s="7">
        <v>237.86581099999998</v>
      </c>
      <c r="G220" s="7">
        <v>252.62701200000001</v>
      </c>
      <c r="H220" s="7">
        <v>351.99360000000001</v>
      </c>
      <c r="I220" s="7">
        <v>427.37737499999997</v>
      </c>
      <c r="J220" s="7">
        <v>427.726586</v>
      </c>
      <c r="K220" s="7">
        <v>422.48591999999996</v>
      </c>
      <c r="L220" s="7">
        <v>643.79166599999996</v>
      </c>
      <c r="M220" s="9">
        <v>903.76421849999997</v>
      </c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  <c r="Z220" s="7"/>
      <c r="AA220" s="7"/>
      <c r="AB220" s="7"/>
      <c r="AC220" s="7"/>
    </row>
    <row r="221" spans="1:29" x14ac:dyDescent="0.25">
      <c r="A221" s="7" t="s">
        <v>14</v>
      </c>
      <c r="B221" s="7" t="s">
        <v>6</v>
      </c>
      <c r="C221" s="7">
        <v>177.05095200000002</v>
      </c>
      <c r="D221" s="7">
        <v>270.98063999999999</v>
      </c>
      <c r="E221" s="7">
        <v>257.14105749999999</v>
      </c>
      <c r="F221" s="7">
        <v>218.53761599999999</v>
      </c>
      <c r="G221" s="7">
        <v>244.86053999999996</v>
      </c>
      <c r="H221" s="7">
        <v>262.51256000000001</v>
      </c>
      <c r="I221" s="7">
        <v>293.84988749999997</v>
      </c>
      <c r="J221" s="7">
        <v>293.65810199999999</v>
      </c>
      <c r="K221" s="7">
        <v>365.08032000000003</v>
      </c>
      <c r="L221" s="7">
        <v>328.68000000000006</v>
      </c>
      <c r="M221" s="7">
        <v>392.40809999999999</v>
      </c>
      <c r="N221" s="7">
        <v>481.03454999999997</v>
      </c>
      <c r="O221" s="7">
        <v>392.58210600000001</v>
      </c>
      <c r="P221" s="7">
        <v>548.69933399999991</v>
      </c>
      <c r="Q221" s="7">
        <v>576.44298000000003</v>
      </c>
      <c r="R221" s="9">
        <v>814.3256550000001</v>
      </c>
      <c r="S221" s="7"/>
      <c r="T221" s="7"/>
      <c r="U221" s="7"/>
      <c r="V221" s="7"/>
      <c r="W221" s="7"/>
      <c r="X221" s="7"/>
      <c r="Y221" s="7"/>
      <c r="Z221" s="7"/>
      <c r="AA221" s="7"/>
      <c r="AB221" s="7"/>
      <c r="AC221" s="7"/>
    </row>
    <row r="222" spans="1:29" x14ac:dyDescent="0.25">
      <c r="A222" s="7" t="s">
        <v>87</v>
      </c>
      <c r="B222" s="7" t="s">
        <v>7</v>
      </c>
      <c r="C222" s="7">
        <v>33.233844000000005</v>
      </c>
      <c r="D222" s="7">
        <v>28.091931000000002</v>
      </c>
      <c r="E222" s="7">
        <v>43.442463999999994</v>
      </c>
      <c r="F222" s="7">
        <v>36.743069999999996</v>
      </c>
      <c r="G222" s="7">
        <v>21.792937499999997</v>
      </c>
      <c r="H222" s="7">
        <v>21.988433999999994</v>
      </c>
      <c r="I222" s="7">
        <v>23.994404999999997</v>
      </c>
      <c r="J222" s="7">
        <v>25.469246000000005</v>
      </c>
      <c r="K222" s="7">
        <v>23.241295000000001</v>
      </c>
      <c r="L222" s="7">
        <v>38.179134000000005</v>
      </c>
      <c r="M222" s="7">
        <v>64.501919999999998</v>
      </c>
      <c r="N222" s="7">
        <v>117.79404000000002</v>
      </c>
      <c r="O222" s="7">
        <v>158.262066</v>
      </c>
      <c r="P222" s="7">
        <v>113.78796</v>
      </c>
      <c r="Q222" s="7">
        <v>123.68538000000001</v>
      </c>
      <c r="R222" s="7">
        <v>205.27718400000001</v>
      </c>
      <c r="S222" s="7">
        <v>230.27262199999998</v>
      </c>
      <c r="T222" s="7">
        <v>355.58437500000002</v>
      </c>
      <c r="U222" s="7">
        <v>435.82605999999998</v>
      </c>
      <c r="V222" s="7">
        <v>497.733768</v>
      </c>
      <c r="W222" s="9">
        <v>691.29377999999986</v>
      </c>
      <c r="X222" s="7"/>
      <c r="Y222" s="7"/>
      <c r="Z222" s="7"/>
      <c r="AA222" s="7"/>
      <c r="AB222" s="7"/>
      <c r="AC222" s="7"/>
    </row>
    <row r="223" spans="1:29" x14ac:dyDescent="0.25">
      <c r="A223" s="7"/>
      <c r="B223" s="7" t="s">
        <v>88</v>
      </c>
      <c r="C223" s="7">
        <v>108.23903999999999</v>
      </c>
      <c r="D223" s="7">
        <v>116.07484750000002</v>
      </c>
      <c r="E223" s="7">
        <v>156.57908200000003</v>
      </c>
      <c r="F223" s="7">
        <v>150.46967550000002</v>
      </c>
      <c r="G223" s="7">
        <v>151.92716000000001</v>
      </c>
      <c r="H223" s="7">
        <v>166.249188</v>
      </c>
      <c r="I223" s="7">
        <v>170.18852999999999</v>
      </c>
      <c r="J223" s="7">
        <v>177.25380000000001</v>
      </c>
      <c r="K223" s="7">
        <v>204.42259499999997</v>
      </c>
      <c r="L223" s="7">
        <v>225.19035</v>
      </c>
      <c r="M223" s="7">
        <v>188.05617599999999</v>
      </c>
      <c r="N223" s="7">
        <v>329.93005500000004</v>
      </c>
      <c r="O223" s="7">
        <v>323.04167000000001</v>
      </c>
      <c r="P223" s="7">
        <v>503.63855149999995</v>
      </c>
      <c r="Q223" s="7">
        <v>597.78179999999998</v>
      </c>
      <c r="R223" s="7">
        <v>746.64479999999992</v>
      </c>
      <c r="S223" s="9">
        <v>990.82220800000016</v>
      </c>
      <c r="T223" s="7"/>
      <c r="U223" s="7"/>
      <c r="V223" s="7"/>
      <c r="W223" s="7"/>
      <c r="X223" s="7"/>
      <c r="Y223" s="7"/>
      <c r="Z223" s="7"/>
      <c r="AA223" s="7"/>
      <c r="AB223" s="7"/>
      <c r="AC223" s="7"/>
    </row>
    <row r="224" spans="1:29" x14ac:dyDescent="0.25">
      <c r="A224" s="7"/>
      <c r="B224" s="7" t="s">
        <v>9</v>
      </c>
      <c r="C224" s="7">
        <v>80.977495000000019</v>
      </c>
      <c r="D224" s="7">
        <v>177.418791</v>
      </c>
      <c r="E224" s="7">
        <v>156.798486</v>
      </c>
      <c r="F224" s="7">
        <v>178.0736</v>
      </c>
      <c r="G224" s="7">
        <v>199.24142699999999</v>
      </c>
      <c r="H224" s="7">
        <v>208.30827600000001</v>
      </c>
      <c r="I224" s="7">
        <v>253.43284049999997</v>
      </c>
      <c r="J224" s="7">
        <v>356.05272999999994</v>
      </c>
      <c r="K224" s="7">
        <v>322.030777</v>
      </c>
      <c r="L224" s="7">
        <v>454.67516599999999</v>
      </c>
      <c r="M224" s="7">
        <v>590.17225050000002</v>
      </c>
      <c r="N224" s="7">
        <v>675.14641200000005</v>
      </c>
      <c r="O224" s="7">
        <v>851.31048599999997</v>
      </c>
      <c r="P224" s="9">
        <v>929.66107499999998</v>
      </c>
      <c r="Q224" s="7"/>
      <c r="R224" s="7"/>
      <c r="S224" s="7"/>
      <c r="T224" s="7"/>
      <c r="U224" s="7"/>
      <c r="V224" s="7"/>
      <c r="W224" s="7"/>
      <c r="X224" s="7"/>
      <c r="Y224" s="7"/>
      <c r="Z224" s="7"/>
      <c r="AA224" s="7"/>
      <c r="AB224" s="7"/>
      <c r="AC224" s="7"/>
    </row>
    <row r="225" spans="1:29" x14ac:dyDescent="0.25">
      <c r="A225" s="7"/>
      <c r="B225" s="7" t="s">
        <v>10</v>
      </c>
      <c r="C225" s="7">
        <v>181.49880000000002</v>
      </c>
      <c r="D225" s="7">
        <v>201.74428499999999</v>
      </c>
      <c r="E225" s="7">
        <v>212.96682000000004</v>
      </c>
      <c r="F225" s="7">
        <v>195.88878400000002</v>
      </c>
      <c r="G225" s="7">
        <v>190.37947499999999</v>
      </c>
      <c r="H225" s="7">
        <v>250.02539099999998</v>
      </c>
      <c r="I225" s="7">
        <v>313.58716500000003</v>
      </c>
      <c r="J225" s="7">
        <v>346.56315749999999</v>
      </c>
      <c r="K225" s="7">
        <v>384.52136800000005</v>
      </c>
      <c r="L225" s="7">
        <v>587.89153499999998</v>
      </c>
      <c r="M225" s="7">
        <v>630.06326249999995</v>
      </c>
      <c r="N225" s="9">
        <v>862.15449599999988</v>
      </c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  <c r="Z225" s="7"/>
      <c r="AA225" s="7"/>
      <c r="AB225" s="7"/>
      <c r="AC225" s="7"/>
    </row>
    <row r="226" spans="1:29" x14ac:dyDescent="0.25">
      <c r="A226" s="7" t="s">
        <v>89</v>
      </c>
      <c r="B226" s="7" t="s">
        <v>4</v>
      </c>
      <c r="C226" s="7">
        <v>81.060378</v>
      </c>
      <c r="D226" s="7">
        <v>145.06832</v>
      </c>
      <c r="E226" s="7">
        <v>94.433639999999997</v>
      </c>
      <c r="F226" s="7">
        <v>68.148808000000002</v>
      </c>
      <c r="G226" s="7">
        <v>42.589963000000004</v>
      </c>
      <c r="H226" s="7">
        <v>63.737932500000007</v>
      </c>
      <c r="I226" s="7">
        <v>79.514024000000006</v>
      </c>
      <c r="J226" s="7">
        <v>92.295631999999998</v>
      </c>
      <c r="K226" s="7">
        <v>80.136810000000011</v>
      </c>
      <c r="L226" s="7">
        <v>71.534638999999999</v>
      </c>
      <c r="M226" s="7">
        <v>71.316640499999991</v>
      </c>
      <c r="N226" s="7">
        <v>86.198399999999992</v>
      </c>
      <c r="O226" s="7">
        <v>102.44430000000001</v>
      </c>
      <c r="P226" s="7">
        <v>97.825793999999988</v>
      </c>
      <c r="Q226" s="7">
        <v>112.703384</v>
      </c>
      <c r="R226" s="7">
        <v>136.406283</v>
      </c>
      <c r="S226" s="7">
        <v>141.0262425</v>
      </c>
      <c r="T226" s="7">
        <v>113.19079200000002</v>
      </c>
      <c r="U226" s="7">
        <v>230.36607000000001</v>
      </c>
      <c r="V226" s="7">
        <v>234.87103199999999</v>
      </c>
      <c r="W226" s="7">
        <v>229.48847750000002</v>
      </c>
      <c r="X226" s="7">
        <v>257.70739200000003</v>
      </c>
      <c r="Y226" s="7">
        <v>321.20544999999998</v>
      </c>
      <c r="Z226" s="7">
        <v>319.67423999999994</v>
      </c>
      <c r="AA226" s="7">
        <v>330.02741750000001</v>
      </c>
      <c r="AB226" s="7">
        <v>541.00964399999998</v>
      </c>
      <c r="AC226" s="7">
        <v>680.94605550000006</v>
      </c>
    </row>
    <row r="227" spans="1:29" x14ac:dyDescent="0.25">
      <c r="A227" s="7" t="s">
        <v>14</v>
      </c>
      <c r="B227" s="7" t="s">
        <v>6</v>
      </c>
      <c r="C227" s="7">
        <v>123.2378385</v>
      </c>
      <c r="D227" s="7">
        <v>129.66501600000001</v>
      </c>
      <c r="E227" s="7">
        <v>162.94641999999996</v>
      </c>
      <c r="F227" s="7">
        <v>130.720224</v>
      </c>
      <c r="G227" s="7">
        <v>149.97528000000003</v>
      </c>
      <c r="H227" s="7">
        <v>155.62968749999999</v>
      </c>
      <c r="I227" s="7">
        <v>187.53546000000003</v>
      </c>
      <c r="J227" s="7">
        <v>135.90493000000004</v>
      </c>
      <c r="K227" s="7">
        <v>230.13786249999998</v>
      </c>
      <c r="L227" s="7">
        <v>232.84125899999998</v>
      </c>
      <c r="M227" s="7">
        <v>216.82903500000003</v>
      </c>
      <c r="N227" s="7">
        <v>236.49407099999999</v>
      </c>
      <c r="O227" s="7">
        <v>244.417767</v>
      </c>
      <c r="P227" s="7">
        <v>322.04969999999997</v>
      </c>
      <c r="Q227" s="7">
        <v>382.59</v>
      </c>
      <c r="R227" s="7">
        <v>448.75713400000001</v>
      </c>
      <c r="S227" s="7">
        <v>591.39572800000008</v>
      </c>
      <c r="T227" s="7">
        <v>715.70713599999999</v>
      </c>
      <c r="U227" s="9">
        <v>753.96291599999995</v>
      </c>
      <c r="V227" s="7"/>
      <c r="W227" s="7"/>
      <c r="X227" s="7"/>
      <c r="Y227" s="7"/>
      <c r="Z227" s="7"/>
      <c r="AA227" s="7"/>
      <c r="AB227" s="7"/>
      <c r="AC227" s="7"/>
    </row>
    <row r="228" spans="1:29" x14ac:dyDescent="0.25">
      <c r="A228" s="7" t="s">
        <v>93</v>
      </c>
      <c r="B228" s="7" t="s">
        <v>7</v>
      </c>
      <c r="C228" s="7">
        <v>63.975888000000005</v>
      </c>
      <c r="D228" s="7">
        <v>77.484497999999988</v>
      </c>
      <c r="E228" s="7">
        <v>68.076564000000005</v>
      </c>
      <c r="F228" s="7">
        <v>62.143535999999997</v>
      </c>
      <c r="G228" s="7">
        <v>66.930121999999997</v>
      </c>
      <c r="H228" s="7">
        <v>49.268736000000004</v>
      </c>
      <c r="I228" s="7">
        <v>78.749439999999993</v>
      </c>
      <c r="J228" s="7">
        <v>120.04584750000001</v>
      </c>
      <c r="K228" s="7">
        <v>89.939009999999982</v>
      </c>
      <c r="L228" s="7">
        <v>100.32148800000002</v>
      </c>
      <c r="M228" s="7">
        <v>111.54791999999999</v>
      </c>
      <c r="N228" s="7">
        <v>98.535727500000007</v>
      </c>
      <c r="O228" s="7">
        <v>173.12680650000001</v>
      </c>
      <c r="P228" s="7">
        <v>199.79889300000002</v>
      </c>
      <c r="Q228" s="7">
        <v>323.61681599999997</v>
      </c>
      <c r="R228" s="7">
        <v>490.86135000000002</v>
      </c>
      <c r="S228" s="7">
        <v>670.60230750000005</v>
      </c>
      <c r="T228" s="7">
        <v>741.89816749999989</v>
      </c>
      <c r="U228" s="9">
        <v>970.87699799999996</v>
      </c>
      <c r="V228" s="7"/>
      <c r="W228" s="7"/>
      <c r="X228" s="7"/>
      <c r="Y228" s="7"/>
      <c r="Z228" s="7"/>
      <c r="AA228" s="7"/>
      <c r="AB228" s="7"/>
      <c r="AC228" s="7"/>
    </row>
    <row r="229" spans="1:29" x14ac:dyDescent="0.25">
      <c r="A229" s="7"/>
      <c r="B229" s="7" t="s">
        <v>8</v>
      </c>
      <c r="C229" s="7">
        <v>34.945679999999996</v>
      </c>
      <c r="D229" s="7">
        <v>42.549519999999994</v>
      </c>
      <c r="E229" s="7">
        <v>59.211061000000001</v>
      </c>
      <c r="F229" s="7">
        <v>31.556196000000003</v>
      </c>
      <c r="G229" s="7">
        <v>23.148737999999998</v>
      </c>
      <c r="H229" s="7">
        <v>37.143735</v>
      </c>
      <c r="I229" s="7">
        <v>43.103150999999997</v>
      </c>
      <c r="J229" s="7">
        <v>72.610020000000006</v>
      </c>
      <c r="K229" s="7">
        <v>60.745124999999994</v>
      </c>
      <c r="L229" s="7">
        <v>50.101999999999997</v>
      </c>
      <c r="M229" s="7">
        <v>70.958030000000008</v>
      </c>
      <c r="N229" s="7">
        <v>78.898595999999998</v>
      </c>
      <c r="O229" s="7">
        <v>85.605975000000001</v>
      </c>
      <c r="P229" s="7">
        <v>136.27317599999998</v>
      </c>
      <c r="Q229" s="7">
        <v>163.21870950000002</v>
      </c>
      <c r="R229" s="7">
        <v>201.28662</v>
      </c>
      <c r="S229" s="7">
        <v>313.36198400000001</v>
      </c>
      <c r="T229" s="7">
        <v>439.49413199999992</v>
      </c>
      <c r="U229" s="7">
        <v>503.31319999999999</v>
      </c>
      <c r="V229" s="7">
        <v>843.82614400000011</v>
      </c>
      <c r="W229" s="9">
        <v>1047.5196480000002</v>
      </c>
      <c r="X229" s="7"/>
      <c r="Y229" s="7"/>
      <c r="Z229" s="7"/>
      <c r="AA229" s="7"/>
      <c r="AB229" s="7"/>
      <c r="AC229" s="7"/>
    </row>
    <row r="230" spans="1:29" x14ac:dyDescent="0.25">
      <c r="A230" s="7"/>
      <c r="B230" s="7" t="s">
        <v>9</v>
      </c>
      <c r="C230" s="7">
        <v>77.536950000000004</v>
      </c>
      <c r="D230" s="7">
        <v>172.68708600000002</v>
      </c>
      <c r="E230" s="7">
        <v>137.06242800000001</v>
      </c>
      <c r="F230" s="7">
        <v>98.146619999999999</v>
      </c>
      <c r="G230" s="7">
        <v>156.168375</v>
      </c>
      <c r="H230" s="7">
        <v>163.12236249999998</v>
      </c>
      <c r="I230" s="7">
        <v>218.34787799999998</v>
      </c>
      <c r="J230" s="7">
        <v>130.088448</v>
      </c>
      <c r="K230" s="7">
        <v>289.22907000000004</v>
      </c>
      <c r="L230" s="7">
        <v>398.17389199999997</v>
      </c>
      <c r="M230" s="7">
        <v>436.28113500000001</v>
      </c>
      <c r="N230" s="7">
        <v>508.1148</v>
      </c>
      <c r="O230" s="9">
        <v>793.00166399999978</v>
      </c>
      <c r="P230" s="7"/>
      <c r="Q230" s="7"/>
      <c r="R230" s="7"/>
      <c r="S230" s="7"/>
      <c r="T230" s="7"/>
      <c r="U230" s="7"/>
      <c r="V230" s="7"/>
      <c r="W230" s="7"/>
      <c r="X230" s="7"/>
      <c r="Y230" s="7"/>
      <c r="Z230" s="7"/>
      <c r="AA230" s="7"/>
      <c r="AB230" s="7"/>
      <c r="AC230" s="7"/>
    </row>
    <row r="231" spans="1:29" x14ac:dyDescent="0.25">
      <c r="A231" s="7"/>
      <c r="B231" s="7" t="s">
        <v>10</v>
      </c>
      <c r="C231" s="7">
        <v>118.461168</v>
      </c>
      <c r="D231" s="7">
        <v>198.00747000000001</v>
      </c>
      <c r="E231" s="7">
        <v>192.71137600000003</v>
      </c>
      <c r="F231" s="7">
        <v>188.64638099999999</v>
      </c>
      <c r="G231" s="7">
        <v>168.24100050000001</v>
      </c>
      <c r="H231" s="7">
        <v>192.17430000000002</v>
      </c>
      <c r="I231" s="7">
        <v>264.80742750000002</v>
      </c>
      <c r="J231" s="7">
        <v>326.83751100000001</v>
      </c>
      <c r="K231" s="7">
        <v>527.66385000000002</v>
      </c>
      <c r="L231" s="7">
        <v>543.58199999999999</v>
      </c>
      <c r="M231" s="7">
        <v>706.3481119999999</v>
      </c>
      <c r="N231" s="9">
        <v>1043.9518109999999</v>
      </c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  <c r="Z231" s="7"/>
      <c r="AA231" s="7"/>
      <c r="AB231" s="7"/>
      <c r="AC231" s="7"/>
    </row>
    <row r="232" spans="1:29" x14ac:dyDescent="0.25">
      <c r="A232" s="7" t="s">
        <v>91</v>
      </c>
      <c r="B232" s="7" t="s">
        <v>4</v>
      </c>
      <c r="C232" s="7">
        <v>126.42156800000001</v>
      </c>
      <c r="D232" s="7">
        <v>136.39298399999998</v>
      </c>
      <c r="E232" s="7">
        <v>219.375</v>
      </c>
      <c r="F232" s="7">
        <v>138.02207999999999</v>
      </c>
      <c r="G232" s="7">
        <v>135.87871499999997</v>
      </c>
      <c r="H232" s="7">
        <v>199.09853600000002</v>
      </c>
      <c r="I232" s="7">
        <v>156.742245</v>
      </c>
      <c r="J232" s="7">
        <v>226.91372999999999</v>
      </c>
      <c r="K232" s="7">
        <v>309.15418</v>
      </c>
      <c r="L232" s="7">
        <v>315.81256200000001</v>
      </c>
      <c r="M232" s="7">
        <v>328.35705000000002</v>
      </c>
      <c r="N232" s="7">
        <v>352.06579999999997</v>
      </c>
      <c r="O232" s="7">
        <v>437.47469999999998</v>
      </c>
      <c r="P232" s="7">
        <v>464.49729900000006</v>
      </c>
      <c r="Q232" s="7">
        <v>549.13236000000006</v>
      </c>
      <c r="R232" s="9">
        <v>768.01139999999998</v>
      </c>
      <c r="S232" s="7"/>
      <c r="T232" s="7"/>
      <c r="U232" s="7"/>
      <c r="V232" s="7"/>
      <c r="W232" s="7"/>
      <c r="X232" s="7"/>
      <c r="Y232" s="7"/>
      <c r="Z232" s="7"/>
      <c r="AA232" s="7"/>
      <c r="AB232" s="7"/>
      <c r="AC232" s="7"/>
    </row>
    <row r="233" spans="1:29" x14ac:dyDescent="0.25">
      <c r="A233" s="7" t="s">
        <v>14</v>
      </c>
      <c r="B233" s="7" t="s">
        <v>6</v>
      </c>
      <c r="C233" s="7">
        <v>46.06671</v>
      </c>
      <c r="D233" s="7">
        <v>39.248212500000001</v>
      </c>
      <c r="E233" s="7">
        <v>42.486870000000003</v>
      </c>
      <c r="F233" s="7">
        <v>36.762407500000002</v>
      </c>
      <c r="G233" s="7">
        <v>38.708064</v>
      </c>
      <c r="H233" s="7">
        <v>52.580528000000008</v>
      </c>
      <c r="I233" s="7">
        <v>53.731562500000003</v>
      </c>
      <c r="J233" s="7">
        <v>48.602609999999991</v>
      </c>
      <c r="K233" s="7">
        <v>78.106560000000002</v>
      </c>
      <c r="L233" s="7">
        <v>91.776600000000002</v>
      </c>
      <c r="M233" s="7">
        <v>105.95333400000001</v>
      </c>
      <c r="N233" s="7">
        <v>140.913355</v>
      </c>
      <c r="O233" s="7">
        <v>150.40021000000002</v>
      </c>
      <c r="P233" s="7">
        <v>296.34567999999996</v>
      </c>
      <c r="Q233" s="7">
        <v>354.80151000000001</v>
      </c>
      <c r="R233" s="7">
        <v>533.79872000000012</v>
      </c>
      <c r="S233" s="7">
        <v>653.15685600000006</v>
      </c>
      <c r="T233" s="7">
        <v>797.85516299999995</v>
      </c>
      <c r="U233" s="9">
        <v>947.81748600000014</v>
      </c>
      <c r="V233" s="7"/>
      <c r="W233" s="7"/>
      <c r="X233" s="7"/>
      <c r="Y233" s="7"/>
      <c r="Z233" s="7"/>
      <c r="AA233" s="7"/>
      <c r="AB233" s="7"/>
      <c r="AC233" s="7"/>
    </row>
    <row r="234" spans="1:29" x14ac:dyDescent="0.25">
      <c r="A234" s="7" t="s">
        <v>90</v>
      </c>
      <c r="B234" s="7" t="s">
        <v>7</v>
      </c>
      <c r="C234" s="7">
        <v>47.032999000000004</v>
      </c>
      <c r="D234" s="7">
        <v>58.150956000000001</v>
      </c>
      <c r="E234" s="7">
        <v>74.195027999999994</v>
      </c>
      <c r="F234" s="7">
        <v>44.353750000000005</v>
      </c>
      <c r="G234" s="7">
        <v>58.908060000000006</v>
      </c>
      <c r="H234" s="7">
        <v>59.459712000000003</v>
      </c>
      <c r="I234" s="7">
        <v>57.239839999999994</v>
      </c>
      <c r="J234" s="7">
        <v>63.449390000000001</v>
      </c>
      <c r="K234" s="7">
        <v>57.545786000000007</v>
      </c>
      <c r="L234" s="7">
        <v>41.835910499999997</v>
      </c>
      <c r="M234" s="7">
        <v>40.610628499999997</v>
      </c>
      <c r="N234" s="7">
        <v>17.207557499999997</v>
      </c>
      <c r="O234" s="7">
        <v>8.4787199999999991</v>
      </c>
      <c r="P234" s="7">
        <v>16.072914000000001</v>
      </c>
      <c r="Q234" s="7">
        <v>12.742308</v>
      </c>
      <c r="R234" s="7">
        <v>8.5733109999999986</v>
      </c>
      <c r="S234" s="7">
        <v>2.7392850000000002</v>
      </c>
      <c r="T234" s="7">
        <v>6.3486359999999991</v>
      </c>
      <c r="U234" s="7">
        <v>5.5910760000000002</v>
      </c>
      <c r="V234" s="7">
        <v>6.6779820000000001</v>
      </c>
      <c r="W234" s="7">
        <v>5.6663249999999987</v>
      </c>
      <c r="X234" s="7">
        <v>13.18122</v>
      </c>
      <c r="Y234" s="7">
        <v>27.501693500000002</v>
      </c>
      <c r="Z234" s="7">
        <v>35.922117</v>
      </c>
      <c r="AA234" s="7">
        <v>48.151263</v>
      </c>
      <c r="AB234" s="7">
        <v>57.904874999999997</v>
      </c>
      <c r="AC234" s="7">
        <v>62.215322</v>
      </c>
    </row>
    <row r="235" spans="1:29" x14ac:dyDescent="0.25">
      <c r="A235" s="7"/>
      <c r="B235" s="7" t="s">
        <v>88</v>
      </c>
      <c r="C235" s="7">
        <v>105.76115400000002</v>
      </c>
      <c r="D235" s="7">
        <v>144.78912</v>
      </c>
      <c r="E235" s="7">
        <v>166.72978500000002</v>
      </c>
      <c r="F235" s="7">
        <v>107.906565</v>
      </c>
      <c r="G235" s="7">
        <v>98.251929999999987</v>
      </c>
      <c r="H235" s="7">
        <v>140.8981095</v>
      </c>
      <c r="I235" s="7">
        <v>130.32759599999997</v>
      </c>
      <c r="J235" s="7">
        <v>140.203812</v>
      </c>
      <c r="K235" s="7">
        <v>94.210560000000001</v>
      </c>
      <c r="L235" s="7">
        <v>116.73018299999998</v>
      </c>
      <c r="M235" s="7">
        <v>120.12623999999998</v>
      </c>
      <c r="N235" s="7">
        <v>152.09220000000002</v>
      </c>
      <c r="O235" s="7">
        <v>238.60244200000002</v>
      </c>
      <c r="P235" s="7">
        <v>281.59281149999998</v>
      </c>
      <c r="Q235" s="7">
        <v>258.72567000000004</v>
      </c>
      <c r="R235" s="7">
        <v>555.86522850000006</v>
      </c>
      <c r="S235" s="7">
        <v>666.72168499999998</v>
      </c>
      <c r="T235" s="9">
        <v>744.64881649999995</v>
      </c>
      <c r="U235" s="7"/>
      <c r="V235" s="7"/>
      <c r="W235" s="7"/>
      <c r="X235" s="7"/>
      <c r="Y235" s="7"/>
      <c r="Z235" s="7"/>
      <c r="AA235" s="7"/>
      <c r="AB235" s="7"/>
      <c r="AC235" s="7"/>
    </row>
    <row r="236" spans="1:29" x14ac:dyDescent="0.25">
      <c r="A236" s="7"/>
      <c r="B236" s="7" t="s">
        <v>9</v>
      </c>
      <c r="C236" s="7">
        <v>136.91895800000003</v>
      </c>
      <c r="D236" s="7">
        <v>182.58552499999999</v>
      </c>
      <c r="E236" s="7">
        <v>193.28836800000002</v>
      </c>
      <c r="F236" s="7">
        <v>178.61520600000003</v>
      </c>
      <c r="G236" s="7">
        <v>154.53657599999997</v>
      </c>
      <c r="H236" s="7">
        <v>186.25331199999999</v>
      </c>
      <c r="I236" s="7">
        <v>264.97730599999994</v>
      </c>
      <c r="J236" s="7">
        <v>302.50032799999997</v>
      </c>
      <c r="K236" s="7">
        <v>397.55550599999998</v>
      </c>
      <c r="L236" s="7">
        <v>498.37631750000003</v>
      </c>
      <c r="M236" s="7">
        <v>537.4970055</v>
      </c>
      <c r="N236" s="7">
        <v>741.80620800000008</v>
      </c>
      <c r="O236" s="9">
        <v>955.6191644999999</v>
      </c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  <c r="AA236" s="7"/>
      <c r="AB236" s="7"/>
      <c r="AC236" s="7"/>
    </row>
    <row r="237" spans="1:29" x14ac:dyDescent="0.25">
      <c r="A237" s="7"/>
      <c r="B237" s="7" t="s">
        <v>10</v>
      </c>
      <c r="C237" s="7">
        <v>103.498941</v>
      </c>
      <c r="D237" s="7">
        <v>138.74949000000004</v>
      </c>
      <c r="E237" s="7">
        <v>125.74817499999999</v>
      </c>
      <c r="F237" s="7">
        <v>106.57416000000001</v>
      </c>
      <c r="G237" s="7">
        <v>112.68600750000002</v>
      </c>
      <c r="H237" s="7">
        <v>127.345365</v>
      </c>
      <c r="I237" s="7">
        <v>106.446816</v>
      </c>
      <c r="J237" s="7">
        <v>138.00649999999999</v>
      </c>
      <c r="K237" s="7">
        <v>116.25148800000001</v>
      </c>
      <c r="L237" s="7">
        <v>126.0132335</v>
      </c>
      <c r="M237" s="7">
        <v>167.413972</v>
      </c>
      <c r="N237" s="7">
        <v>163.41003600000002</v>
      </c>
      <c r="O237" s="7">
        <v>215.75366399999999</v>
      </c>
      <c r="P237" s="7">
        <v>252.4392</v>
      </c>
      <c r="Q237" s="7">
        <v>271.33969500000001</v>
      </c>
      <c r="R237" s="7">
        <v>415.65417599999995</v>
      </c>
      <c r="S237" s="7">
        <v>511.11899999999997</v>
      </c>
      <c r="T237" s="7">
        <v>664.55547000000013</v>
      </c>
      <c r="U237" s="9">
        <v>1065.7185119999999</v>
      </c>
      <c r="V237" s="7"/>
      <c r="W237" s="7"/>
      <c r="X237" s="7"/>
      <c r="Y237" s="7"/>
      <c r="Z237" s="7"/>
      <c r="AA237" s="7"/>
      <c r="AB237" s="7"/>
      <c r="AC237" s="7"/>
    </row>
    <row r="240" spans="1:29" ht="18.75" x14ac:dyDescent="0.3">
      <c r="A240" s="6" t="s">
        <v>95</v>
      </c>
    </row>
    <row r="242" spans="1:29" x14ac:dyDescent="0.25">
      <c r="A242" t="s">
        <v>1</v>
      </c>
    </row>
    <row r="243" spans="1:29" x14ac:dyDescent="0.25">
      <c r="C243" t="s">
        <v>2</v>
      </c>
    </row>
    <row r="244" spans="1:29" x14ac:dyDescent="0.25">
      <c r="B244" t="s">
        <v>45</v>
      </c>
      <c r="C244">
        <v>0</v>
      </c>
      <c r="D244">
        <v>3</v>
      </c>
      <c r="E244">
        <v>7</v>
      </c>
      <c r="F244">
        <v>10</v>
      </c>
      <c r="G244">
        <v>14</v>
      </c>
      <c r="H244">
        <v>17</v>
      </c>
      <c r="I244">
        <v>21</v>
      </c>
      <c r="J244">
        <v>24</v>
      </c>
      <c r="K244">
        <v>28</v>
      </c>
      <c r="L244">
        <v>31</v>
      </c>
      <c r="M244">
        <v>35</v>
      </c>
      <c r="N244">
        <v>38</v>
      </c>
      <c r="O244">
        <v>42</v>
      </c>
      <c r="P244">
        <v>45</v>
      </c>
      <c r="Q244">
        <v>49</v>
      </c>
      <c r="R244">
        <v>52</v>
      </c>
      <c r="S244">
        <v>55</v>
      </c>
      <c r="T244">
        <v>59</v>
      </c>
      <c r="U244">
        <v>64</v>
      </c>
      <c r="V244">
        <v>67</v>
      </c>
      <c r="W244">
        <v>71</v>
      </c>
      <c r="X244">
        <v>74</v>
      </c>
      <c r="Y244">
        <v>78</v>
      </c>
      <c r="Z244">
        <v>81</v>
      </c>
      <c r="AA244">
        <v>85</v>
      </c>
      <c r="AB244">
        <v>88</v>
      </c>
      <c r="AC244">
        <v>92</v>
      </c>
    </row>
    <row r="245" spans="1:29" x14ac:dyDescent="0.25">
      <c r="C245" s="4">
        <v>44964</v>
      </c>
      <c r="D245" s="4">
        <v>44967</v>
      </c>
      <c r="E245" s="4">
        <v>44971</v>
      </c>
      <c r="F245" s="4">
        <v>44974</v>
      </c>
      <c r="G245" s="4">
        <v>44978</v>
      </c>
      <c r="H245" s="4">
        <v>44981</v>
      </c>
      <c r="I245" s="4">
        <v>44985</v>
      </c>
      <c r="J245" s="4">
        <v>44988</v>
      </c>
      <c r="K245" s="4">
        <v>44992</v>
      </c>
      <c r="L245" s="4">
        <v>44995</v>
      </c>
      <c r="M245" s="4">
        <v>44999</v>
      </c>
      <c r="N245" s="4">
        <v>45002</v>
      </c>
      <c r="O245" s="4">
        <v>45006</v>
      </c>
      <c r="P245" s="4">
        <v>45009</v>
      </c>
      <c r="Q245" s="4">
        <v>45013</v>
      </c>
      <c r="R245" s="4">
        <v>45016</v>
      </c>
      <c r="S245" s="4">
        <v>45019</v>
      </c>
      <c r="T245" s="4">
        <v>45022</v>
      </c>
      <c r="U245" s="4">
        <v>45027</v>
      </c>
      <c r="V245" s="4">
        <v>45030</v>
      </c>
      <c r="W245" s="4">
        <v>45034</v>
      </c>
      <c r="X245" s="4">
        <v>45037</v>
      </c>
      <c r="Y245" s="4">
        <v>45041</v>
      </c>
      <c r="Z245" s="4">
        <v>45044</v>
      </c>
      <c r="AA245" s="4">
        <v>45048</v>
      </c>
      <c r="AB245" s="4">
        <v>45051</v>
      </c>
      <c r="AC245" s="4">
        <v>45055</v>
      </c>
    </row>
    <row r="246" spans="1:29" x14ac:dyDescent="0.25">
      <c r="A246" t="s">
        <v>5</v>
      </c>
      <c r="B246" t="s">
        <v>96</v>
      </c>
      <c r="C246">
        <v>11.7555</v>
      </c>
      <c r="D246">
        <v>11.757099999999999</v>
      </c>
      <c r="E246">
        <v>12.2089</v>
      </c>
      <c r="F246">
        <v>14.643800000000001</v>
      </c>
      <c r="G246">
        <v>14.7302</v>
      </c>
      <c r="H246">
        <v>20.110499999999998</v>
      </c>
      <c r="I246">
        <v>20.402799999999999</v>
      </c>
      <c r="J246">
        <v>24.616099999999999</v>
      </c>
      <c r="K246">
        <v>31.23</v>
      </c>
      <c r="L246">
        <v>56.977899999999998</v>
      </c>
      <c r="M246">
        <v>62.986400000000003</v>
      </c>
      <c r="N246">
        <v>103.2226</v>
      </c>
      <c r="O246">
        <v>116.0976</v>
      </c>
      <c r="P246" s="5">
        <v>212.453</v>
      </c>
      <c r="Q246" s="5" t="s">
        <v>97</v>
      </c>
    </row>
    <row r="247" spans="1:29" x14ac:dyDescent="0.25">
      <c r="B247" t="s">
        <v>98</v>
      </c>
      <c r="C247">
        <v>7.5774999999999997</v>
      </c>
      <c r="D247">
        <v>7.7396000000000003</v>
      </c>
      <c r="E247">
        <v>10.4651</v>
      </c>
      <c r="F247">
        <v>13.5677</v>
      </c>
      <c r="G247">
        <v>19.445799999999998</v>
      </c>
      <c r="H247">
        <v>30.584399999999999</v>
      </c>
      <c r="I247">
        <v>45.2196</v>
      </c>
      <c r="J247">
        <v>70.519900000000007</v>
      </c>
      <c r="K247">
        <v>92.112099999999998</v>
      </c>
      <c r="L247">
        <v>141.55719999999999</v>
      </c>
      <c r="M247" s="5">
        <v>148.434</v>
      </c>
    </row>
    <row r="248" spans="1:29" x14ac:dyDescent="0.25">
      <c r="B248" t="s">
        <v>99</v>
      </c>
      <c r="C248">
        <v>10.9938</v>
      </c>
      <c r="D248">
        <v>11.1297</v>
      </c>
      <c r="E248">
        <v>18.585899999999999</v>
      </c>
      <c r="F248">
        <v>23.170400000000001</v>
      </c>
      <c r="G248">
        <v>39.831099999999999</v>
      </c>
      <c r="H248">
        <v>60.545400000000001</v>
      </c>
      <c r="I248">
        <v>100.5056</v>
      </c>
      <c r="J248">
        <v>115.5299</v>
      </c>
      <c r="K248">
        <v>119.0086</v>
      </c>
      <c r="L248" s="5">
        <v>161.35659999999999</v>
      </c>
    </row>
    <row r="249" spans="1:29" x14ac:dyDescent="0.25">
      <c r="B249" t="s">
        <v>100</v>
      </c>
      <c r="C249">
        <v>14.1807</v>
      </c>
      <c r="D249">
        <v>6.5823</v>
      </c>
      <c r="E249">
        <v>12.8249</v>
      </c>
      <c r="F249">
        <v>12.9175</v>
      </c>
      <c r="G249">
        <v>17.990300000000001</v>
      </c>
      <c r="H249">
        <v>29.251100000000001</v>
      </c>
      <c r="I249">
        <v>35.421500000000002</v>
      </c>
      <c r="J249">
        <v>39.646099999999997</v>
      </c>
      <c r="K249">
        <v>57.782400000000003</v>
      </c>
      <c r="L249">
        <v>80.988100000000003</v>
      </c>
      <c r="M249">
        <v>93.398300000000006</v>
      </c>
      <c r="N249" s="5">
        <v>230.81819999999999</v>
      </c>
    </row>
    <row r="250" spans="1:29" x14ac:dyDescent="0.25">
      <c r="A250" t="s">
        <v>14</v>
      </c>
      <c r="B250" t="s">
        <v>101</v>
      </c>
      <c r="C250">
        <v>15.9659</v>
      </c>
      <c r="D250">
        <v>5.9645999999999999</v>
      </c>
      <c r="E250">
        <v>18.349799999999998</v>
      </c>
      <c r="F250">
        <v>10.666</v>
      </c>
      <c r="G250">
        <v>23.059899999999999</v>
      </c>
      <c r="H250">
        <v>29.863700000000001</v>
      </c>
      <c r="I250">
        <v>38.833500000000001</v>
      </c>
      <c r="J250">
        <v>50.334200000000003</v>
      </c>
      <c r="K250">
        <v>70.852199999999996</v>
      </c>
      <c r="L250">
        <v>93.260599999999997</v>
      </c>
      <c r="M250">
        <v>122.39409999999999</v>
      </c>
      <c r="N250">
        <v>158.97190000000001</v>
      </c>
      <c r="O250" s="5">
        <v>177.4725</v>
      </c>
    </row>
    <row r="251" spans="1:29" x14ac:dyDescent="0.25">
      <c r="B251" t="s">
        <v>98</v>
      </c>
      <c r="C251">
        <v>6.2831999999999999</v>
      </c>
      <c r="D251">
        <v>4.1887999999999996</v>
      </c>
      <c r="E251">
        <v>7.8396999999999997</v>
      </c>
      <c r="F251">
        <v>7.9196999999999997</v>
      </c>
      <c r="G251">
        <v>12.312799999999999</v>
      </c>
      <c r="H251">
        <v>12.472200000000001</v>
      </c>
      <c r="I251">
        <v>20.271699999999999</v>
      </c>
      <c r="J251">
        <v>29.998699999999999</v>
      </c>
      <c r="K251">
        <v>35.651600000000002</v>
      </c>
      <c r="L251">
        <v>63.853099999999998</v>
      </c>
      <c r="M251">
        <v>51.827300000000001</v>
      </c>
      <c r="N251">
        <v>110.07040000000001</v>
      </c>
      <c r="O251">
        <v>117.9149</v>
      </c>
      <c r="P251">
        <v>177.4837</v>
      </c>
      <c r="Q251" s="5">
        <v>264.92829999999998</v>
      </c>
    </row>
    <row r="252" spans="1:29" x14ac:dyDescent="0.25">
      <c r="B252" t="s">
        <v>99</v>
      </c>
      <c r="C252">
        <v>21.416499999999999</v>
      </c>
      <c r="D252">
        <v>24.436900000000001</v>
      </c>
      <c r="E252">
        <v>31.238399999999999</v>
      </c>
      <c r="F252">
        <v>24.6905</v>
      </c>
      <c r="G252">
        <v>28.658300000000001</v>
      </c>
      <c r="H252">
        <v>39.765700000000002</v>
      </c>
      <c r="I252">
        <v>58.983199999999997</v>
      </c>
      <c r="J252">
        <v>57.206699999999998</v>
      </c>
      <c r="K252">
        <v>85.521199999999993</v>
      </c>
      <c r="L252">
        <v>126.1605</v>
      </c>
      <c r="M252">
        <v>139.49189999999999</v>
      </c>
      <c r="N252" s="5">
        <v>194.93700000000001</v>
      </c>
    </row>
    <row r="253" spans="1:29" x14ac:dyDescent="0.25">
      <c r="B253" t="s">
        <v>100</v>
      </c>
      <c r="C253">
        <v>15.7202</v>
      </c>
      <c r="D253">
        <v>19.220700000000001</v>
      </c>
      <c r="E253">
        <v>22.196999999999999</v>
      </c>
      <c r="F253">
        <v>20.714400000000001</v>
      </c>
      <c r="G253">
        <v>25.097100000000001</v>
      </c>
      <c r="H253">
        <v>41.646299999999997</v>
      </c>
      <c r="I253">
        <v>46.847299999999997</v>
      </c>
      <c r="J253">
        <v>43.583399999999997</v>
      </c>
      <c r="K253">
        <v>48.697800000000001</v>
      </c>
      <c r="L253">
        <v>74.093400000000003</v>
      </c>
      <c r="M253">
        <v>79.602000000000004</v>
      </c>
      <c r="N253">
        <v>119.5193</v>
      </c>
      <c r="O253" s="5">
        <v>232.13030000000001</v>
      </c>
      <c r="P253" s="10" t="s">
        <v>102</v>
      </c>
    </row>
    <row r="254" spans="1:29" x14ac:dyDescent="0.25">
      <c r="B254" t="s">
        <v>103</v>
      </c>
      <c r="C254">
        <v>15.192600000000001</v>
      </c>
      <c r="D254">
        <v>16.768799999999999</v>
      </c>
      <c r="E254">
        <v>21.058800000000002</v>
      </c>
      <c r="F254">
        <v>15.992800000000001</v>
      </c>
      <c r="G254">
        <v>23.427800000000001</v>
      </c>
      <c r="H254">
        <v>33.853499999999997</v>
      </c>
      <c r="I254">
        <v>49.212699999999998</v>
      </c>
      <c r="J254">
        <v>66.867699999999999</v>
      </c>
      <c r="K254">
        <v>86.840299999999999</v>
      </c>
      <c r="L254">
        <v>101.0491</v>
      </c>
      <c r="M254">
        <v>109.9736</v>
      </c>
      <c r="N254">
        <v>141.821</v>
      </c>
      <c r="O254">
        <v>213.31899999999999</v>
      </c>
      <c r="P254" s="5">
        <v>287.93189999999998</v>
      </c>
      <c r="Q254" s="5" t="s">
        <v>97</v>
      </c>
    </row>
    <row r="255" spans="1:29" x14ac:dyDescent="0.25">
      <c r="A255" t="s">
        <v>104</v>
      </c>
      <c r="B255" t="s">
        <v>96</v>
      </c>
      <c r="C255">
        <v>11.9209</v>
      </c>
      <c r="D255">
        <v>6.2831999999999999</v>
      </c>
      <c r="E255">
        <v>7.0067000000000004</v>
      </c>
      <c r="F255">
        <v>8.5276999999999994</v>
      </c>
      <c r="G255">
        <v>2.9632999999999998</v>
      </c>
      <c r="H255">
        <v>0.52359999999999995</v>
      </c>
      <c r="I255">
        <v>0</v>
      </c>
      <c r="J255">
        <v>0</v>
      </c>
      <c r="K255">
        <v>0</v>
      </c>
      <c r="L255">
        <v>0</v>
      </c>
      <c r="M255">
        <v>0</v>
      </c>
      <c r="N255">
        <v>0</v>
      </c>
      <c r="O255">
        <v>0</v>
      </c>
      <c r="P255">
        <v>0</v>
      </c>
      <c r="Q255">
        <v>0</v>
      </c>
      <c r="R255">
        <v>0</v>
      </c>
      <c r="S255">
        <v>0</v>
      </c>
      <c r="T255">
        <v>0</v>
      </c>
      <c r="U255">
        <v>0</v>
      </c>
      <c r="V255">
        <v>0</v>
      </c>
      <c r="W255">
        <v>0</v>
      </c>
      <c r="X255">
        <v>0</v>
      </c>
      <c r="Y255">
        <v>0</v>
      </c>
      <c r="Z255">
        <v>0</v>
      </c>
      <c r="AA255">
        <v>0</v>
      </c>
      <c r="AB255">
        <v>0</v>
      </c>
      <c r="AC255">
        <v>0</v>
      </c>
    </row>
    <row r="256" spans="1:29" x14ac:dyDescent="0.25">
      <c r="B256" t="s">
        <v>101</v>
      </c>
      <c r="C256">
        <v>14.3581</v>
      </c>
      <c r="D256">
        <v>5.0928000000000004</v>
      </c>
      <c r="E256">
        <v>4.6814</v>
      </c>
      <c r="F256">
        <v>6.1710000000000003</v>
      </c>
      <c r="G256">
        <v>2.3603000000000001</v>
      </c>
      <c r="H256">
        <v>0.52359999999999995</v>
      </c>
      <c r="I256">
        <v>0.52359999999999995</v>
      </c>
      <c r="J256">
        <v>0</v>
      </c>
      <c r="K256">
        <v>0</v>
      </c>
      <c r="L256">
        <v>0</v>
      </c>
      <c r="M256">
        <v>0</v>
      </c>
      <c r="N256">
        <v>0</v>
      </c>
      <c r="O256">
        <v>0</v>
      </c>
      <c r="P256">
        <v>0</v>
      </c>
      <c r="Q256">
        <v>0</v>
      </c>
      <c r="R256">
        <v>0</v>
      </c>
      <c r="S256">
        <v>0</v>
      </c>
      <c r="T256">
        <v>0</v>
      </c>
      <c r="U256">
        <v>0</v>
      </c>
      <c r="V256">
        <v>0</v>
      </c>
      <c r="W256">
        <v>0</v>
      </c>
      <c r="X256">
        <v>0</v>
      </c>
      <c r="Y256">
        <v>0</v>
      </c>
      <c r="Z256">
        <v>0</v>
      </c>
      <c r="AA256">
        <v>0</v>
      </c>
      <c r="AB256">
        <v>0</v>
      </c>
      <c r="AC256">
        <v>0</v>
      </c>
    </row>
    <row r="257" spans="1:29" x14ac:dyDescent="0.25">
      <c r="B257" t="s">
        <v>98</v>
      </c>
      <c r="C257">
        <v>9.6036999999999999</v>
      </c>
      <c r="D257">
        <v>3.8488000000000002</v>
      </c>
      <c r="E257">
        <v>6.2103999999999999</v>
      </c>
      <c r="F257">
        <v>10.926500000000001</v>
      </c>
      <c r="G257">
        <v>5.4119999999999999</v>
      </c>
      <c r="H257">
        <v>0.52359999999999995</v>
      </c>
      <c r="I257">
        <v>0.52359999999999995</v>
      </c>
      <c r="J257">
        <v>0</v>
      </c>
      <c r="K257">
        <v>0</v>
      </c>
      <c r="L257">
        <v>0</v>
      </c>
      <c r="M257">
        <v>0</v>
      </c>
      <c r="N257">
        <v>0</v>
      </c>
      <c r="O257">
        <v>0</v>
      </c>
      <c r="P257">
        <v>0</v>
      </c>
      <c r="Q257">
        <v>0</v>
      </c>
      <c r="R257">
        <v>0</v>
      </c>
      <c r="S257">
        <v>6.9768999999999997</v>
      </c>
      <c r="T257">
        <v>14.333500000000001</v>
      </c>
      <c r="U257">
        <v>16.671199999999999</v>
      </c>
      <c r="V257">
        <v>17.843299999999999</v>
      </c>
      <c r="W257">
        <v>16.2681</v>
      </c>
      <c r="X257">
        <v>25.23</v>
      </c>
      <c r="Y257">
        <v>43.8992</v>
      </c>
      <c r="Z257">
        <v>51.808599999999998</v>
      </c>
      <c r="AA257">
        <v>72.456400000000002</v>
      </c>
      <c r="AB257">
        <v>81.185199999999995</v>
      </c>
      <c r="AC257">
        <v>87.946100000000001</v>
      </c>
    </row>
    <row r="258" spans="1:29" x14ac:dyDescent="0.25">
      <c r="B258" t="s">
        <v>99</v>
      </c>
      <c r="C258">
        <v>13.896000000000001</v>
      </c>
      <c r="D258">
        <v>8.7695000000000007</v>
      </c>
      <c r="E258">
        <v>17.192399999999999</v>
      </c>
      <c r="F258">
        <v>11.9871</v>
      </c>
      <c r="G258">
        <v>9.7850000000000001</v>
      </c>
      <c r="H258">
        <v>10.327</v>
      </c>
      <c r="I258">
        <v>4.1887999999999996</v>
      </c>
      <c r="J258">
        <v>0.52359999999999995</v>
      </c>
      <c r="K258">
        <v>0</v>
      </c>
      <c r="L258">
        <v>0</v>
      </c>
      <c r="M258">
        <v>0</v>
      </c>
      <c r="N258">
        <v>0</v>
      </c>
      <c r="O258">
        <v>0</v>
      </c>
      <c r="P258">
        <v>0</v>
      </c>
      <c r="Q258">
        <v>0</v>
      </c>
      <c r="R258">
        <v>0</v>
      </c>
      <c r="S258">
        <v>0</v>
      </c>
      <c r="T258">
        <v>0</v>
      </c>
      <c r="U258">
        <v>0</v>
      </c>
      <c r="V258">
        <v>0</v>
      </c>
      <c r="W258">
        <v>0</v>
      </c>
      <c r="X258">
        <v>0</v>
      </c>
      <c r="Y258">
        <v>0</v>
      </c>
      <c r="Z258">
        <v>0</v>
      </c>
      <c r="AA258">
        <v>0</v>
      </c>
      <c r="AB258">
        <v>0</v>
      </c>
      <c r="AC258">
        <v>0</v>
      </c>
    </row>
    <row r="259" spans="1:29" x14ac:dyDescent="0.25">
      <c r="B259" t="s">
        <v>100</v>
      </c>
      <c r="C259">
        <v>16.6389</v>
      </c>
      <c r="D259">
        <v>16.228899999999999</v>
      </c>
      <c r="E259">
        <v>20.194400000000002</v>
      </c>
      <c r="F259">
        <v>21.446300000000001</v>
      </c>
      <c r="G259">
        <v>12.9278</v>
      </c>
      <c r="H259">
        <v>5.8064</v>
      </c>
      <c r="I259">
        <v>0.52359999999999995</v>
      </c>
      <c r="J259">
        <v>0</v>
      </c>
      <c r="K259">
        <v>0</v>
      </c>
      <c r="L259">
        <v>0</v>
      </c>
      <c r="M259">
        <v>0</v>
      </c>
      <c r="N259">
        <v>0</v>
      </c>
      <c r="O259">
        <v>0</v>
      </c>
      <c r="P259">
        <v>0</v>
      </c>
      <c r="Q259">
        <v>0</v>
      </c>
      <c r="R259">
        <v>0</v>
      </c>
      <c r="S259">
        <v>0</v>
      </c>
      <c r="T259">
        <v>0</v>
      </c>
      <c r="U259">
        <v>0</v>
      </c>
      <c r="V259">
        <v>0</v>
      </c>
      <c r="W259">
        <v>0</v>
      </c>
      <c r="X259">
        <v>0</v>
      </c>
      <c r="Y259">
        <v>0</v>
      </c>
      <c r="Z259">
        <v>0</v>
      </c>
      <c r="AA259">
        <v>0</v>
      </c>
      <c r="AB259">
        <v>0</v>
      </c>
      <c r="AC259">
        <v>0</v>
      </c>
    </row>
    <row r="260" spans="1:29" x14ac:dyDescent="0.25">
      <c r="B260" t="s">
        <v>103</v>
      </c>
      <c r="C260">
        <v>14.5784</v>
      </c>
      <c r="D260">
        <v>9.3755000000000006</v>
      </c>
      <c r="E260">
        <v>13.1191</v>
      </c>
      <c r="F260">
        <v>11.097899999999999</v>
      </c>
      <c r="G260">
        <v>6.5370999999999997</v>
      </c>
      <c r="H260">
        <v>0.52359999999999995</v>
      </c>
      <c r="I260">
        <v>0.52359999999999995</v>
      </c>
      <c r="J260">
        <v>0</v>
      </c>
      <c r="K260">
        <v>0</v>
      </c>
      <c r="L260">
        <v>0</v>
      </c>
      <c r="M260">
        <v>0</v>
      </c>
      <c r="N260">
        <v>0</v>
      </c>
      <c r="O260">
        <v>0</v>
      </c>
      <c r="P260">
        <v>0</v>
      </c>
      <c r="Q260">
        <v>0</v>
      </c>
      <c r="R260">
        <v>0</v>
      </c>
      <c r="S260">
        <v>0</v>
      </c>
      <c r="T260">
        <v>0</v>
      </c>
      <c r="U260">
        <v>0</v>
      </c>
      <c r="V260">
        <v>0</v>
      </c>
      <c r="W260">
        <v>0</v>
      </c>
      <c r="X260">
        <v>0</v>
      </c>
      <c r="Y260">
        <v>0</v>
      </c>
      <c r="Z260">
        <v>0</v>
      </c>
      <c r="AA260">
        <v>0</v>
      </c>
      <c r="AB260">
        <v>0</v>
      </c>
      <c r="AC260">
        <v>0</v>
      </c>
    </row>
    <row r="262" spans="1:29" x14ac:dyDescent="0.25">
      <c r="A262" t="s">
        <v>17</v>
      </c>
    </row>
    <row r="263" spans="1:29" x14ac:dyDescent="0.25">
      <c r="C263" t="s">
        <v>2</v>
      </c>
    </row>
    <row r="264" spans="1:29" x14ac:dyDescent="0.25">
      <c r="B264" t="s">
        <v>45</v>
      </c>
      <c r="C264">
        <v>0</v>
      </c>
      <c r="D264">
        <v>3</v>
      </c>
      <c r="E264">
        <v>7</v>
      </c>
      <c r="F264">
        <v>10</v>
      </c>
      <c r="G264">
        <v>14</v>
      </c>
      <c r="H264">
        <v>17</v>
      </c>
      <c r="I264">
        <v>21</v>
      </c>
      <c r="J264">
        <v>24</v>
      </c>
      <c r="K264">
        <v>28</v>
      </c>
      <c r="L264">
        <v>31</v>
      </c>
      <c r="M264">
        <v>35</v>
      </c>
      <c r="N264">
        <v>38</v>
      </c>
      <c r="O264">
        <v>42</v>
      </c>
      <c r="P264">
        <v>45</v>
      </c>
      <c r="Q264">
        <v>49</v>
      </c>
      <c r="R264">
        <v>52</v>
      </c>
      <c r="S264">
        <v>56</v>
      </c>
      <c r="T264">
        <v>59</v>
      </c>
      <c r="U264">
        <v>63</v>
      </c>
      <c r="V264">
        <v>66</v>
      </c>
      <c r="W264">
        <v>70</v>
      </c>
      <c r="X264">
        <v>73</v>
      </c>
      <c r="Y264">
        <v>77</v>
      </c>
      <c r="Z264">
        <v>80</v>
      </c>
      <c r="AA264">
        <v>84</v>
      </c>
      <c r="AB264">
        <v>87</v>
      </c>
      <c r="AC264">
        <v>91</v>
      </c>
    </row>
    <row r="265" spans="1:29" x14ac:dyDescent="0.25">
      <c r="C265" s="4">
        <v>45019</v>
      </c>
      <c r="D265" s="4">
        <v>45022</v>
      </c>
      <c r="E265" s="4">
        <v>45027</v>
      </c>
      <c r="F265" s="4">
        <v>45030</v>
      </c>
      <c r="G265" s="4">
        <v>45034</v>
      </c>
      <c r="H265" s="4">
        <v>45037</v>
      </c>
      <c r="I265" s="4">
        <v>45041</v>
      </c>
      <c r="J265" s="4">
        <v>45044</v>
      </c>
      <c r="K265" s="4">
        <v>45048</v>
      </c>
      <c r="L265" s="4">
        <v>45051</v>
      </c>
      <c r="M265" s="4">
        <v>45055</v>
      </c>
      <c r="N265" s="4">
        <v>45058</v>
      </c>
      <c r="O265" s="4">
        <v>45062</v>
      </c>
      <c r="P265" s="4">
        <v>45065</v>
      </c>
      <c r="Q265" s="4">
        <v>45069</v>
      </c>
      <c r="R265" s="4">
        <v>45072</v>
      </c>
      <c r="S265" s="4">
        <v>45076</v>
      </c>
      <c r="T265" s="4">
        <v>45079</v>
      </c>
      <c r="U265" s="4">
        <v>45083</v>
      </c>
      <c r="V265" s="4">
        <v>45086</v>
      </c>
      <c r="W265" s="4">
        <v>45090</v>
      </c>
      <c r="X265" s="4">
        <v>45093</v>
      </c>
      <c r="Y265" s="4">
        <v>45097</v>
      </c>
      <c r="Z265" s="4">
        <v>45100</v>
      </c>
      <c r="AA265" s="4">
        <v>45104</v>
      </c>
      <c r="AB265" s="4">
        <v>45107</v>
      </c>
      <c r="AC265" s="4">
        <v>45111</v>
      </c>
    </row>
    <row r="266" spans="1:29" x14ac:dyDescent="0.25">
      <c r="A266" t="s">
        <v>5</v>
      </c>
      <c r="B266" t="s">
        <v>96</v>
      </c>
      <c r="C266">
        <v>7.2259000000000002</v>
      </c>
      <c r="D266">
        <v>10.76</v>
      </c>
      <c r="E266">
        <v>6.1257000000000001</v>
      </c>
      <c r="F266">
        <v>11.646800000000001</v>
      </c>
      <c r="G266">
        <v>21.600300000000001</v>
      </c>
      <c r="H266">
        <v>49.856699999999996</v>
      </c>
      <c r="I266">
        <v>78.627600000000001</v>
      </c>
      <c r="J266">
        <v>152.85059999999999</v>
      </c>
      <c r="K266">
        <v>203.6129</v>
      </c>
      <c r="L266" s="5">
        <v>306.24900000000002</v>
      </c>
      <c r="N266" s="5"/>
    </row>
    <row r="267" spans="1:29" x14ac:dyDescent="0.25">
      <c r="B267" t="s">
        <v>101</v>
      </c>
      <c r="C267">
        <v>8.6315000000000008</v>
      </c>
      <c r="D267">
        <v>7.4355000000000002</v>
      </c>
      <c r="E267">
        <v>5.2366999999999999</v>
      </c>
      <c r="F267">
        <v>6.3423999999999996</v>
      </c>
      <c r="G267">
        <v>8.9169999999999998</v>
      </c>
      <c r="H267">
        <v>20.1021</v>
      </c>
      <c r="I267">
        <v>25.349799999999998</v>
      </c>
      <c r="J267">
        <v>36.0548</v>
      </c>
      <c r="K267">
        <v>38.216200000000001</v>
      </c>
      <c r="L267">
        <v>60.149799999999999</v>
      </c>
      <c r="M267">
        <v>81.812399999999997</v>
      </c>
      <c r="N267">
        <v>114.07129999999999</v>
      </c>
      <c r="O267">
        <v>208.94470000000001</v>
      </c>
      <c r="P267" s="5">
        <v>280.90190000000001</v>
      </c>
      <c r="Q267" s="5"/>
    </row>
    <row r="268" spans="1:29" x14ac:dyDescent="0.25">
      <c r="B268" t="s">
        <v>98</v>
      </c>
      <c r="C268">
        <v>15.6996</v>
      </c>
      <c r="D268">
        <v>8.9833999999999996</v>
      </c>
      <c r="E268">
        <v>6.4149000000000003</v>
      </c>
      <c r="F268">
        <v>9.0927000000000007</v>
      </c>
      <c r="G268">
        <v>15.4133</v>
      </c>
      <c r="H268">
        <v>37.536000000000001</v>
      </c>
      <c r="I268">
        <v>36.875799999999998</v>
      </c>
      <c r="J268">
        <v>46.816800000000001</v>
      </c>
      <c r="K268">
        <v>73.816599999999994</v>
      </c>
      <c r="L268">
        <v>74.748099999999994</v>
      </c>
      <c r="M268">
        <v>102.48650000000001</v>
      </c>
      <c r="N268">
        <v>173.089</v>
      </c>
      <c r="O268">
        <v>285.26130000000001</v>
      </c>
      <c r="P268" s="5">
        <v>420.59530000000001</v>
      </c>
    </row>
    <row r="269" spans="1:29" x14ac:dyDescent="0.25">
      <c r="B269" t="s">
        <v>99</v>
      </c>
      <c r="C269">
        <v>10.508100000000001</v>
      </c>
      <c r="D269">
        <v>10.8011</v>
      </c>
      <c r="E269">
        <v>6.4595000000000002</v>
      </c>
      <c r="F269">
        <v>10.814</v>
      </c>
      <c r="G269">
        <v>15.743399999999999</v>
      </c>
      <c r="H269">
        <v>38.610700000000001</v>
      </c>
      <c r="I269">
        <v>42.878599999999999</v>
      </c>
      <c r="J269">
        <v>38.570799999999998</v>
      </c>
      <c r="K269">
        <v>58.787300000000002</v>
      </c>
      <c r="L269">
        <v>68.101699999999994</v>
      </c>
      <c r="M269" s="5">
        <v>88.838099999999997</v>
      </c>
      <c r="N269" s="5"/>
    </row>
    <row r="270" spans="1:29" x14ac:dyDescent="0.25">
      <c r="A270" t="s">
        <v>105</v>
      </c>
      <c r="B270" t="s">
        <v>96</v>
      </c>
      <c r="C270">
        <v>6.6111000000000004</v>
      </c>
      <c r="D270">
        <v>5.9668999999999999</v>
      </c>
      <c r="E270">
        <v>12.179</v>
      </c>
      <c r="F270">
        <v>9.6572999999999993</v>
      </c>
      <c r="G270">
        <v>16.071899999999999</v>
      </c>
      <c r="H270">
        <v>25.161999999999999</v>
      </c>
      <c r="I270">
        <v>42.929299999999998</v>
      </c>
      <c r="J270">
        <v>48.620899999999999</v>
      </c>
      <c r="K270">
        <v>63.78</v>
      </c>
      <c r="L270">
        <v>44.921300000000002</v>
      </c>
      <c r="M270">
        <v>68.998199999999997</v>
      </c>
      <c r="N270">
        <v>105.172</v>
      </c>
      <c r="O270">
        <v>153.50800000000001</v>
      </c>
      <c r="P270">
        <v>157.14080000000001</v>
      </c>
      <c r="Q270" s="5">
        <v>237.20330000000001</v>
      </c>
    </row>
    <row r="271" spans="1:29" x14ac:dyDescent="0.25">
      <c r="B271" t="s">
        <v>101</v>
      </c>
      <c r="C271">
        <v>12.444800000000001</v>
      </c>
      <c r="D271">
        <v>9.7658000000000005</v>
      </c>
      <c r="E271">
        <v>11.3781</v>
      </c>
      <c r="F271">
        <v>10.341799999999999</v>
      </c>
      <c r="G271">
        <v>13.703900000000001</v>
      </c>
      <c r="H271">
        <v>22.561299999999999</v>
      </c>
      <c r="I271">
        <v>25.017199999999999</v>
      </c>
      <c r="J271">
        <v>30.501999999999999</v>
      </c>
      <c r="K271">
        <v>43.071899999999999</v>
      </c>
      <c r="L271">
        <v>51.628100000000003</v>
      </c>
      <c r="M271">
        <v>80.188199999999995</v>
      </c>
      <c r="N271">
        <v>108.5543</v>
      </c>
      <c r="O271">
        <v>179.88890000000001</v>
      </c>
      <c r="P271">
        <v>210.14189999999999</v>
      </c>
      <c r="Q271" s="5">
        <v>284.12419999999997</v>
      </c>
    </row>
    <row r="272" spans="1:29" x14ac:dyDescent="0.25">
      <c r="B272" t="s">
        <v>98</v>
      </c>
      <c r="C272">
        <v>8.1457999999999995</v>
      </c>
      <c r="D272">
        <v>10.3377</v>
      </c>
      <c r="E272">
        <v>10.830399999999999</v>
      </c>
      <c r="F272">
        <v>8.5692000000000004</v>
      </c>
      <c r="G272">
        <v>10.751300000000001</v>
      </c>
      <c r="H272">
        <v>18.212599999999998</v>
      </c>
      <c r="I272">
        <v>11.427</v>
      </c>
      <c r="J272">
        <v>8.0023999999999997</v>
      </c>
      <c r="K272">
        <v>15.769</v>
      </c>
      <c r="L272">
        <v>15.8675</v>
      </c>
      <c r="M272">
        <v>15.745699999999999</v>
      </c>
      <c r="N272">
        <v>24.958500000000001</v>
      </c>
      <c r="O272">
        <v>24.705100000000002</v>
      </c>
      <c r="P272">
        <v>35.523000000000003</v>
      </c>
      <c r="Q272">
        <v>41.639499999999998</v>
      </c>
      <c r="R272">
        <v>79.3673</v>
      </c>
      <c r="S272">
        <v>93.116100000000003</v>
      </c>
      <c r="U272">
        <v>158.6343</v>
      </c>
      <c r="V272">
        <v>174.9101</v>
      </c>
      <c r="W272">
        <v>244.4795</v>
      </c>
      <c r="X272" s="5">
        <v>298.572</v>
      </c>
    </row>
    <row r="273" spans="1:29" x14ac:dyDescent="0.25">
      <c r="B273" t="s">
        <v>99</v>
      </c>
      <c r="C273">
        <v>5.6012000000000004</v>
      </c>
      <c r="D273">
        <v>7.9602000000000004</v>
      </c>
      <c r="E273">
        <v>7.7226999999999997</v>
      </c>
      <c r="F273">
        <v>10.1456</v>
      </c>
      <c r="G273">
        <v>11.8835</v>
      </c>
      <c r="H273">
        <v>12.9252</v>
      </c>
      <c r="I273">
        <v>13.458600000000001</v>
      </c>
      <c r="J273">
        <v>15.795199999999999</v>
      </c>
      <c r="K273">
        <v>24.842199999999998</v>
      </c>
      <c r="L273">
        <v>43.533499999999997</v>
      </c>
      <c r="M273">
        <v>56.005699999999997</v>
      </c>
      <c r="N273">
        <v>88.8673</v>
      </c>
      <c r="O273">
        <v>119.2718</v>
      </c>
      <c r="P273" s="5">
        <v>159.04329999999999</v>
      </c>
    </row>
    <row r="274" spans="1:29" x14ac:dyDescent="0.25">
      <c r="B274" t="s">
        <v>100</v>
      </c>
      <c r="C274">
        <v>10.9832</v>
      </c>
      <c r="D274">
        <v>9.7156000000000002</v>
      </c>
      <c r="E274">
        <v>7.8602999999999996</v>
      </c>
      <c r="F274">
        <v>4.1887999999999996</v>
      </c>
      <c r="G274">
        <v>7.3067000000000002</v>
      </c>
      <c r="H274">
        <v>11.0754</v>
      </c>
      <c r="I274">
        <v>0</v>
      </c>
      <c r="J274">
        <v>0</v>
      </c>
      <c r="K274">
        <v>0</v>
      </c>
      <c r="L274">
        <v>0</v>
      </c>
      <c r="M274">
        <v>0</v>
      </c>
      <c r="N274">
        <v>0</v>
      </c>
      <c r="O274">
        <v>0</v>
      </c>
      <c r="P274">
        <v>0</v>
      </c>
      <c r="Q274">
        <v>0</v>
      </c>
      <c r="R274">
        <v>0</v>
      </c>
      <c r="S274">
        <v>0</v>
      </c>
      <c r="U274">
        <v>0</v>
      </c>
      <c r="V274">
        <v>0</v>
      </c>
      <c r="W274">
        <v>0</v>
      </c>
      <c r="X274">
        <v>0</v>
      </c>
      <c r="Y274">
        <v>0</v>
      </c>
      <c r="Z274">
        <v>0</v>
      </c>
      <c r="AA274">
        <v>0</v>
      </c>
      <c r="AB274">
        <v>0</v>
      </c>
      <c r="AC274">
        <v>0</v>
      </c>
    </row>
    <row r="275" spans="1:29" x14ac:dyDescent="0.25">
      <c r="A275" t="s">
        <v>14</v>
      </c>
      <c r="B275" t="s">
        <v>96</v>
      </c>
      <c r="C275">
        <v>16.590599999999998</v>
      </c>
      <c r="D275">
        <v>9.7332000000000001</v>
      </c>
      <c r="E275">
        <v>9.3414000000000001</v>
      </c>
      <c r="F275">
        <v>9.1877999999999993</v>
      </c>
      <c r="G275">
        <v>12.1097</v>
      </c>
      <c r="H275">
        <v>18.768000000000001</v>
      </c>
      <c r="I275">
        <v>19.6572</v>
      </c>
      <c r="J275">
        <v>22.521100000000001</v>
      </c>
      <c r="K275">
        <v>42.607900000000001</v>
      </c>
      <c r="L275">
        <v>46.597299999999997</v>
      </c>
      <c r="M275">
        <v>63.106000000000002</v>
      </c>
      <c r="N275">
        <v>94.036600000000007</v>
      </c>
      <c r="O275">
        <v>153.45099999999999</v>
      </c>
      <c r="P275">
        <v>188.52080000000001</v>
      </c>
      <c r="Q275">
        <v>223.42609999999999</v>
      </c>
      <c r="R275" s="5">
        <v>270.1755</v>
      </c>
    </row>
    <row r="276" spans="1:29" x14ac:dyDescent="0.25">
      <c r="B276" t="s">
        <v>101</v>
      </c>
      <c r="C276">
        <v>13.212999999999999</v>
      </c>
      <c r="D276">
        <v>9.3523999999999994</v>
      </c>
      <c r="E276">
        <v>10.382400000000001</v>
      </c>
      <c r="F276">
        <v>11.9772</v>
      </c>
      <c r="G276">
        <v>15.4825</v>
      </c>
      <c r="H276">
        <v>25.2257</v>
      </c>
      <c r="I276">
        <v>34.021299999999997</v>
      </c>
      <c r="J276">
        <v>44.568199999999997</v>
      </c>
      <c r="K276">
        <v>54.943899999999999</v>
      </c>
      <c r="L276">
        <v>52.949300000000001</v>
      </c>
      <c r="M276">
        <v>76.726900000000001</v>
      </c>
      <c r="N276">
        <v>106.6996</v>
      </c>
      <c r="O276">
        <v>164.4479</v>
      </c>
      <c r="P276">
        <v>240.51609999999999</v>
      </c>
      <c r="Q276" s="5">
        <v>276.76850000000002</v>
      </c>
    </row>
    <row r="277" spans="1:29" x14ac:dyDescent="0.25">
      <c r="B277" t="s">
        <v>98</v>
      </c>
      <c r="C277">
        <v>5.1185999999999998</v>
      </c>
      <c r="D277">
        <v>5.4166999999999996</v>
      </c>
      <c r="E277">
        <v>6.7027000000000001</v>
      </c>
      <c r="F277">
        <v>7.8760000000000003</v>
      </c>
      <c r="G277">
        <v>19.1785</v>
      </c>
      <c r="H277">
        <v>28.499199999999998</v>
      </c>
      <c r="I277">
        <v>15.642200000000001</v>
      </c>
      <c r="J277">
        <v>22.552</v>
      </c>
      <c r="K277">
        <v>38.674399999999999</v>
      </c>
      <c r="L277">
        <v>31.7818</v>
      </c>
      <c r="M277">
        <v>44.064100000000003</v>
      </c>
      <c r="N277">
        <v>60.828699999999998</v>
      </c>
      <c r="O277">
        <v>90.723399999999998</v>
      </c>
      <c r="P277">
        <v>110.1884</v>
      </c>
      <c r="Q277">
        <v>171.88290000000001</v>
      </c>
      <c r="R277">
        <v>258.78140000000002</v>
      </c>
      <c r="S277" s="5">
        <v>372.90530000000001</v>
      </c>
    </row>
    <row r="278" spans="1:29" x14ac:dyDescent="0.25">
      <c r="B278" t="s">
        <v>100</v>
      </c>
      <c r="C278">
        <v>9.3655000000000008</v>
      </c>
      <c r="D278">
        <v>13.155799999999999</v>
      </c>
      <c r="E278">
        <v>13.5128</v>
      </c>
      <c r="F278">
        <v>22.1386</v>
      </c>
      <c r="G278">
        <v>34.639899999999997</v>
      </c>
      <c r="H278">
        <v>46.704300000000003</v>
      </c>
      <c r="I278">
        <v>30.498799999999999</v>
      </c>
      <c r="J278">
        <v>33.176000000000002</v>
      </c>
      <c r="K278">
        <v>39.158299999999997</v>
      </c>
      <c r="L278">
        <v>49.9191</v>
      </c>
      <c r="M278">
        <v>49.7363</v>
      </c>
      <c r="N278">
        <v>50.726199999999999</v>
      </c>
      <c r="O278">
        <v>71.198700000000002</v>
      </c>
      <c r="P278">
        <v>88.5989</v>
      </c>
      <c r="Q278">
        <v>115.31359999999999</v>
      </c>
      <c r="R278">
        <v>136.4127</v>
      </c>
      <c r="S278">
        <v>161.1319</v>
      </c>
      <c r="T278" s="5">
        <v>193.56563599999996</v>
      </c>
    </row>
    <row r="279" spans="1:29" x14ac:dyDescent="0.25">
      <c r="B279" t="s">
        <v>103</v>
      </c>
      <c r="C279">
        <v>13.6746</v>
      </c>
      <c r="D279">
        <v>10.2271</v>
      </c>
      <c r="E279">
        <v>11.1234</v>
      </c>
      <c r="F279">
        <v>14.493499999999999</v>
      </c>
      <c r="G279">
        <v>17.808800000000002</v>
      </c>
      <c r="H279">
        <v>33.966500000000003</v>
      </c>
      <c r="I279">
        <v>45.8187</v>
      </c>
      <c r="J279">
        <v>47.824800000000003</v>
      </c>
      <c r="K279">
        <v>71.3262</v>
      </c>
      <c r="L279">
        <v>90.188199999999995</v>
      </c>
      <c r="M279">
        <v>130.90889999999999</v>
      </c>
      <c r="N279">
        <v>178.66329999999999</v>
      </c>
      <c r="O279">
        <v>248.1001</v>
      </c>
      <c r="P279" s="5">
        <v>350.5179</v>
      </c>
    </row>
    <row r="280" spans="1:29" x14ac:dyDescent="0.25">
      <c r="A280" t="s">
        <v>106</v>
      </c>
      <c r="B280" t="s">
        <v>96</v>
      </c>
      <c r="C280">
        <v>9.3468</v>
      </c>
      <c r="D280">
        <v>4.1887999999999996</v>
      </c>
      <c r="E280">
        <v>6.9096000000000002</v>
      </c>
      <c r="F280">
        <v>6.2923</v>
      </c>
      <c r="G280">
        <v>5.7602000000000002</v>
      </c>
      <c r="H280">
        <v>9.6020000000000003</v>
      </c>
      <c r="I280">
        <v>0.52359999999999995</v>
      </c>
      <c r="J280">
        <v>0</v>
      </c>
      <c r="K280">
        <v>0</v>
      </c>
      <c r="L280">
        <v>0</v>
      </c>
      <c r="M280">
        <v>0</v>
      </c>
      <c r="N280">
        <v>0</v>
      </c>
      <c r="O280">
        <v>0</v>
      </c>
      <c r="P280">
        <v>0</v>
      </c>
      <c r="Q280">
        <v>0</v>
      </c>
      <c r="R280">
        <v>0</v>
      </c>
      <c r="S280">
        <v>0</v>
      </c>
      <c r="U280">
        <v>0</v>
      </c>
      <c r="V280">
        <v>0</v>
      </c>
      <c r="W280">
        <v>0</v>
      </c>
      <c r="X280">
        <v>0</v>
      </c>
      <c r="Y280">
        <v>0</v>
      </c>
      <c r="Z280">
        <v>0</v>
      </c>
      <c r="AA280">
        <v>0</v>
      </c>
      <c r="AB280">
        <v>0</v>
      </c>
      <c r="AC280">
        <v>0</v>
      </c>
    </row>
    <row r="281" spans="1:29" x14ac:dyDescent="0.25">
      <c r="A281" t="s">
        <v>107</v>
      </c>
      <c r="B281" t="s">
        <v>101</v>
      </c>
      <c r="C281">
        <v>10.0913</v>
      </c>
      <c r="D281">
        <v>8.2132000000000005</v>
      </c>
      <c r="E281">
        <v>8.6595999999999993</v>
      </c>
      <c r="F281">
        <v>7.6182999999999996</v>
      </c>
      <c r="G281">
        <v>6.6220999999999997</v>
      </c>
      <c r="H281">
        <v>11.276300000000001</v>
      </c>
      <c r="I281">
        <v>20.465900000000001</v>
      </c>
      <c r="J281">
        <v>18.180299999999999</v>
      </c>
      <c r="K281">
        <v>25.936800000000002</v>
      </c>
      <c r="L281">
        <v>25.5322</v>
      </c>
      <c r="M281">
        <v>36.941499999999998</v>
      </c>
      <c r="N281">
        <v>49.659199999999998</v>
      </c>
      <c r="O281">
        <v>63.233199999999997</v>
      </c>
      <c r="P281">
        <v>98.47</v>
      </c>
      <c r="Q281">
        <v>108.9007</v>
      </c>
      <c r="R281">
        <v>116.3702</v>
      </c>
      <c r="S281">
        <v>158.32939999999999</v>
      </c>
      <c r="T281" s="5">
        <v>170.55066600000001</v>
      </c>
    </row>
    <row r="282" spans="1:29" x14ac:dyDescent="0.25">
      <c r="B282" t="s">
        <v>98</v>
      </c>
      <c r="C282">
        <v>12.4358</v>
      </c>
      <c r="D282">
        <v>7.0133999999999999</v>
      </c>
      <c r="E282">
        <v>9.2757000000000005</v>
      </c>
      <c r="F282">
        <v>8.6753999999999998</v>
      </c>
      <c r="G282">
        <v>13.878</v>
      </c>
      <c r="H282">
        <v>19.294</v>
      </c>
      <c r="I282">
        <v>31.5548</v>
      </c>
      <c r="J282">
        <v>32.082000000000001</v>
      </c>
      <c r="K282">
        <v>44.796500000000002</v>
      </c>
      <c r="L282">
        <v>59.6267</v>
      </c>
      <c r="M282">
        <v>82.490899999999996</v>
      </c>
      <c r="N282">
        <v>101.30249999999999</v>
      </c>
      <c r="O282">
        <v>138.0301</v>
      </c>
      <c r="P282">
        <v>163.67189999999999</v>
      </c>
      <c r="Q282">
        <v>227.66839999999999</v>
      </c>
      <c r="R282" s="5">
        <v>277.7867</v>
      </c>
    </row>
    <row r="283" spans="1:29" x14ac:dyDescent="0.25">
      <c r="B283" t="s">
        <v>99</v>
      </c>
      <c r="C283">
        <v>15.775</v>
      </c>
      <c r="D283">
        <v>17.8323</v>
      </c>
      <c r="E283">
        <v>23.3002</v>
      </c>
      <c r="F283">
        <v>22.423500000000001</v>
      </c>
      <c r="G283">
        <v>25.797499999999999</v>
      </c>
      <c r="H283">
        <v>34.622</v>
      </c>
      <c r="I283">
        <v>46.8294</v>
      </c>
      <c r="J283">
        <v>58.688000000000002</v>
      </c>
      <c r="K283">
        <v>59.459899999999998</v>
      </c>
      <c r="L283">
        <v>91.216099999999997</v>
      </c>
      <c r="M283">
        <v>110.9718</v>
      </c>
      <c r="N283">
        <v>175.005</v>
      </c>
      <c r="O283">
        <v>300.08510000000001</v>
      </c>
      <c r="P283" s="5">
        <v>468.93049999999999</v>
      </c>
    </row>
    <row r="284" spans="1:29" x14ac:dyDescent="0.25">
      <c r="B284" t="s">
        <v>103</v>
      </c>
      <c r="C284">
        <v>12.332000000000001</v>
      </c>
      <c r="D284">
        <v>6.5754000000000001</v>
      </c>
      <c r="E284">
        <v>5.8821000000000003</v>
      </c>
      <c r="F284">
        <v>8.2859999999999996</v>
      </c>
      <c r="G284">
        <v>11.238</v>
      </c>
      <c r="H284">
        <v>14.6092</v>
      </c>
      <c r="I284">
        <v>0</v>
      </c>
      <c r="J284">
        <v>0</v>
      </c>
      <c r="K284">
        <v>0</v>
      </c>
      <c r="L284">
        <v>0</v>
      </c>
      <c r="M284">
        <v>0</v>
      </c>
      <c r="N284">
        <v>0</v>
      </c>
      <c r="O284">
        <v>0</v>
      </c>
      <c r="P284">
        <v>0</v>
      </c>
      <c r="Q284">
        <v>0</v>
      </c>
      <c r="R284">
        <v>0</v>
      </c>
      <c r="S284">
        <v>0</v>
      </c>
      <c r="U284">
        <v>0</v>
      </c>
      <c r="V284">
        <v>0</v>
      </c>
      <c r="W284">
        <v>0</v>
      </c>
      <c r="X284">
        <v>0</v>
      </c>
      <c r="Y284">
        <v>0</v>
      </c>
      <c r="Z284">
        <v>0</v>
      </c>
      <c r="AA284">
        <v>0</v>
      </c>
      <c r="AB284">
        <v>0</v>
      </c>
      <c r="AC284">
        <v>0</v>
      </c>
    </row>
    <row r="285" spans="1:29" x14ac:dyDescent="0.25">
      <c r="B285" t="s">
        <v>100</v>
      </c>
      <c r="C285">
        <v>9.1509</v>
      </c>
      <c r="D285">
        <v>5.0378999999999996</v>
      </c>
      <c r="E285">
        <v>6.4170999999999996</v>
      </c>
      <c r="F285">
        <v>6.5906000000000002</v>
      </c>
      <c r="G285">
        <v>11.6137</v>
      </c>
      <c r="H285">
        <v>14.716200000000001</v>
      </c>
      <c r="I285">
        <v>0</v>
      </c>
      <c r="J285">
        <v>0</v>
      </c>
      <c r="K285">
        <v>0.52359999999999995</v>
      </c>
      <c r="L285">
        <v>0</v>
      </c>
      <c r="M285">
        <v>0</v>
      </c>
      <c r="N285">
        <v>0</v>
      </c>
      <c r="O285">
        <v>0</v>
      </c>
      <c r="P285">
        <v>0</v>
      </c>
      <c r="Q285">
        <v>0</v>
      </c>
      <c r="R285">
        <v>0</v>
      </c>
      <c r="S285">
        <v>0</v>
      </c>
      <c r="U285">
        <v>0</v>
      </c>
      <c r="V285">
        <v>0</v>
      </c>
      <c r="W285">
        <v>0</v>
      </c>
      <c r="X285">
        <v>0</v>
      </c>
      <c r="Y285">
        <v>0</v>
      </c>
      <c r="Z285">
        <v>0</v>
      </c>
      <c r="AA285">
        <v>0</v>
      </c>
      <c r="AB285">
        <v>0</v>
      </c>
      <c r="AC285">
        <v>0</v>
      </c>
    </row>
    <row r="286" spans="1:29" x14ac:dyDescent="0.25">
      <c r="A286" t="s">
        <v>106</v>
      </c>
      <c r="B286" t="s">
        <v>96</v>
      </c>
      <c r="C286">
        <v>7.3620999999999999</v>
      </c>
      <c r="D286">
        <v>7.8796999999999997</v>
      </c>
      <c r="E286">
        <v>10.6379</v>
      </c>
      <c r="F286">
        <v>5.9711999999999996</v>
      </c>
      <c r="G286">
        <v>12.5929</v>
      </c>
      <c r="H286">
        <v>17.0243</v>
      </c>
      <c r="I286">
        <v>0.52359999999999995</v>
      </c>
      <c r="J286">
        <v>0.52359999999999995</v>
      </c>
      <c r="K286">
        <v>0.52359999999999995</v>
      </c>
      <c r="L286">
        <v>0</v>
      </c>
      <c r="M286">
        <v>0</v>
      </c>
      <c r="N286">
        <v>0</v>
      </c>
      <c r="O286">
        <v>0</v>
      </c>
      <c r="P286">
        <v>0</v>
      </c>
      <c r="Q286">
        <v>0</v>
      </c>
      <c r="R286">
        <v>0</v>
      </c>
      <c r="S286">
        <v>0</v>
      </c>
      <c r="U286">
        <v>0</v>
      </c>
      <c r="V286">
        <v>0</v>
      </c>
      <c r="W286">
        <v>0</v>
      </c>
      <c r="X286">
        <v>0</v>
      </c>
      <c r="Y286">
        <v>0</v>
      </c>
      <c r="Z286">
        <v>0</v>
      </c>
      <c r="AA286">
        <v>0</v>
      </c>
      <c r="AB286">
        <v>0</v>
      </c>
      <c r="AC286">
        <v>0</v>
      </c>
    </row>
    <row r="287" spans="1:29" x14ac:dyDescent="0.25">
      <c r="A287" t="s">
        <v>105</v>
      </c>
      <c r="B287" t="s">
        <v>98</v>
      </c>
      <c r="C287">
        <v>15.618499999999999</v>
      </c>
      <c r="D287">
        <v>10.240399999999999</v>
      </c>
      <c r="E287">
        <v>13.817500000000001</v>
      </c>
      <c r="F287">
        <v>9.8232999999999997</v>
      </c>
      <c r="G287">
        <v>12.5185</v>
      </c>
      <c r="H287">
        <v>19.049399999999999</v>
      </c>
      <c r="I287">
        <v>0.52359999999999995</v>
      </c>
      <c r="J287">
        <v>0</v>
      </c>
      <c r="K287">
        <v>0</v>
      </c>
      <c r="L287">
        <v>0</v>
      </c>
      <c r="M287">
        <v>0</v>
      </c>
      <c r="N287">
        <v>0</v>
      </c>
      <c r="O287">
        <v>0</v>
      </c>
      <c r="P287">
        <v>0</v>
      </c>
      <c r="Q287">
        <v>0</v>
      </c>
      <c r="R287">
        <v>0</v>
      </c>
      <c r="S287">
        <v>0</v>
      </c>
      <c r="U287">
        <v>0</v>
      </c>
      <c r="V287">
        <v>0</v>
      </c>
      <c r="W287">
        <v>0</v>
      </c>
      <c r="X287">
        <v>0</v>
      </c>
      <c r="Y287">
        <v>0</v>
      </c>
      <c r="Z287">
        <v>0</v>
      </c>
      <c r="AA287">
        <v>0</v>
      </c>
      <c r="AB287">
        <v>0</v>
      </c>
      <c r="AC287">
        <v>0</v>
      </c>
    </row>
    <row r="288" spans="1:29" x14ac:dyDescent="0.25">
      <c r="B288" t="s">
        <v>99</v>
      </c>
      <c r="C288">
        <v>10.4315</v>
      </c>
      <c r="D288">
        <v>13.7499</v>
      </c>
      <c r="E288">
        <v>15.2881</v>
      </c>
      <c r="F288">
        <v>14.944900000000001</v>
      </c>
      <c r="G288">
        <v>14.9129</v>
      </c>
      <c r="H288">
        <v>24.586300000000001</v>
      </c>
      <c r="I288">
        <v>12.2768</v>
      </c>
      <c r="J288">
        <v>17.942799999999998</v>
      </c>
      <c r="K288">
        <v>29.327100000000002</v>
      </c>
      <c r="L288">
        <v>30.270299999999999</v>
      </c>
      <c r="M288">
        <v>45.621200000000002</v>
      </c>
      <c r="N288">
        <v>54.753500000000003</v>
      </c>
      <c r="O288">
        <v>63.944299999999998</v>
      </c>
      <c r="P288">
        <v>76.691900000000004</v>
      </c>
      <c r="Q288">
        <v>44.657600000000002</v>
      </c>
      <c r="R288">
        <v>21.3002</v>
      </c>
      <c r="S288">
        <v>6.9741999999999997</v>
      </c>
      <c r="U288">
        <v>0</v>
      </c>
      <c r="V288">
        <v>0</v>
      </c>
      <c r="W288">
        <v>0</v>
      </c>
      <c r="X288">
        <v>0</v>
      </c>
      <c r="Y288">
        <v>0</v>
      </c>
      <c r="Z288">
        <v>0</v>
      </c>
      <c r="AA288">
        <v>0</v>
      </c>
      <c r="AB288">
        <v>0</v>
      </c>
      <c r="AC288">
        <v>0</v>
      </c>
    </row>
    <row r="289" spans="1:29" x14ac:dyDescent="0.25">
      <c r="B289" t="s">
        <v>100</v>
      </c>
      <c r="C289">
        <v>12.1686</v>
      </c>
      <c r="D289">
        <v>16.650200000000002</v>
      </c>
      <c r="E289">
        <v>14.283099999999999</v>
      </c>
      <c r="F289">
        <v>8.2268000000000008</v>
      </c>
      <c r="G289">
        <v>8.8768999999999991</v>
      </c>
      <c r="H289">
        <v>13.308</v>
      </c>
      <c r="I289">
        <v>0.52359999999999995</v>
      </c>
      <c r="J289">
        <v>0.52359999999999995</v>
      </c>
      <c r="K289">
        <v>0.52359999999999995</v>
      </c>
      <c r="L289">
        <v>0</v>
      </c>
      <c r="M289">
        <v>0</v>
      </c>
      <c r="N289">
        <v>0</v>
      </c>
      <c r="O289">
        <v>0</v>
      </c>
      <c r="P289">
        <v>0</v>
      </c>
      <c r="Q289">
        <v>0</v>
      </c>
      <c r="R289">
        <v>0</v>
      </c>
      <c r="S289">
        <v>0</v>
      </c>
      <c r="U289">
        <v>0</v>
      </c>
      <c r="V289">
        <v>0</v>
      </c>
      <c r="W289">
        <v>0</v>
      </c>
      <c r="X289">
        <v>0</v>
      </c>
      <c r="Y289">
        <v>0</v>
      </c>
      <c r="Z289">
        <v>0</v>
      </c>
      <c r="AA289">
        <v>0</v>
      </c>
      <c r="AB289">
        <v>0</v>
      </c>
      <c r="AC289">
        <v>0</v>
      </c>
    </row>
    <row r="290" spans="1:29" x14ac:dyDescent="0.25">
      <c r="B290" t="s">
        <v>103</v>
      </c>
      <c r="C290">
        <v>6.1878000000000002</v>
      </c>
      <c r="D290">
        <v>3.573</v>
      </c>
      <c r="E290">
        <v>6.8558000000000003</v>
      </c>
      <c r="F290">
        <v>5.2117000000000004</v>
      </c>
      <c r="G290">
        <v>9.3379999999999992</v>
      </c>
      <c r="H290">
        <v>14.647399999999999</v>
      </c>
      <c r="I290">
        <v>0.78539999999999999</v>
      </c>
      <c r="J290">
        <v>0.52359999999999995</v>
      </c>
      <c r="K290">
        <v>0.52359999999999995</v>
      </c>
      <c r="L290">
        <v>0.52359999999999995</v>
      </c>
      <c r="M290">
        <v>0</v>
      </c>
      <c r="N290">
        <v>0</v>
      </c>
      <c r="O290">
        <v>0</v>
      </c>
      <c r="P290">
        <v>0</v>
      </c>
      <c r="Q290">
        <v>0</v>
      </c>
      <c r="R290">
        <v>0</v>
      </c>
      <c r="S290">
        <v>0</v>
      </c>
      <c r="U290">
        <v>0</v>
      </c>
      <c r="V290">
        <v>0</v>
      </c>
      <c r="W290">
        <v>0</v>
      </c>
      <c r="X290">
        <v>0</v>
      </c>
      <c r="Y290">
        <v>0</v>
      </c>
      <c r="Z290">
        <v>0</v>
      </c>
      <c r="AA290">
        <v>0</v>
      </c>
      <c r="AB290">
        <v>0</v>
      </c>
      <c r="AC290">
        <v>0</v>
      </c>
    </row>
    <row r="291" spans="1:29" x14ac:dyDescent="0.25">
      <c r="B291" t="s">
        <v>108</v>
      </c>
      <c r="C291">
        <v>9.4245999999999999</v>
      </c>
      <c r="D291">
        <v>13.2591</v>
      </c>
      <c r="E291">
        <v>11.1198</v>
      </c>
      <c r="F291">
        <v>10.5726</v>
      </c>
      <c r="G291">
        <v>9.4215999999999998</v>
      </c>
      <c r="H291">
        <v>15.3436</v>
      </c>
      <c r="I291">
        <v>4.1887999999999996</v>
      </c>
      <c r="J291">
        <v>4.1887999999999996</v>
      </c>
      <c r="K291">
        <v>4.1887999999999996</v>
      </c>
      <c r="L291">
        <v>0.52359999999999995</v>
      </c>
      <c r="M291">
        <v>0</v>
      </c>
      <c r="N291">
        <v>0</v>
      </c>
      <c r="O291">
        <v>0</v>
      </c>
      <c r="P291">
        <v>0</v>
      </c>
      <c r="Q291">
        <v>0</v>
      </c>
      <c r="R291">
        <v>0</v>
      </c>
      <c r="S291">
        <v>0</v>
      </c>
      <c r="U291">
        <v>0</v>
      </c>
      <c r="V291">
        <v>0</v>
      </c>
      <c r="W291">
        <v>0</v>
      </c>
      <c r="X291">
        <v>0</v>
      </c>
      <c r="Y291">
        <v>0</v>
      </c>
      <c r="Z291">
        <v>0</v>
      </c>
      <c r="AA291">
        <v>0</v>
      </c>
      <c r="AB291">
        <v>0</v>
      </c>
      <c r="AC291">
        <v>0</v>
      </c>
    </row>
    <row r="294" spans="1:29" ht="18.75" x14ac:dyDescent="0.3">
      <c r="A294" s="6" t="s">
        <v>109</v>
      </c>
    </row>
    <row r="296" spans="1:29" x14ac:dyDescent="0.25">
      <c r="A296" t="s">
        <v>110</v>
      </c>
    </row>
    <row r="297" spans="1:29" x14ac:dyDescent="0.25">
      <c r="B297" t="s">
        <v>45</v>
      </c>
      <c r="C297">
        <v>8</v>
      </c>
      <c r="D297">
        <v>11</v>
      </c>
      <c r="E297">
        <v>15</v>
      </c>
      <c r="F297">
        <v>22</v>
      </c>
      <c r="G297">
        <v>25</v>
      </c>
      <c r="H297">
        <v>29</v>
      </c>
      <c r="I297">
        <v>32</v>
      </c>
      <c r="J297">
        <v>36</v>
      </c>
      <c r="K297">
        <v>39</v>
      </c>
      <c r="L297">
        <v>43</v>
      </c>
      <c r="M297">
        <v>46</v>
      </c>
      <c r="N297">
        <v>50</v>
      </c>
      <c r="O297">
        <v>53</v>
      </c>
    </row>
    <row r="298" spans="1:29" x14ac:dyDescent="0.25">
      <c r="C298" s="4">
        <v>45069</v>
      </c>
      <c r="D298" s="4">
        <v>45072</v>
      </c>
      <c r="E298" s="4">
        <v>45076</v>
      </c>
      <c r="F298" s="4">
        <v>45083</v>
      </c>
      <c r="G298" s="4">
        <v>45086</v>
      </c>
      <c r="H298" s="4">
        <v>45090</v>
      </c>
      <c r="I298" s="4">
        <v>45093</v>
      </c>
      <c r="J298" s="4">
        <v>45097</v>
      </c>
      <c r="K298" s="4">
        <v>45100</v>
      </c>
      <c r="L298" s="4">
        <v>45104</v>
      </c>
      <c r="M298" s="4">
        <v>45107</v>
      </c>
      <c r="N298" s="4">
        <v>45111</v>
      </c>
      <c r="O298" s="4">
        <v>45114</v>
      </c>
    </row>
    <row r="299" spans="1:29" x14ac:dyDescent="0.25">
      <c r="A299" t="s">
        <v>104</v>
      </c>
      <c r="B299" t="s">
        <v>96</v>
      </c>
      <c r="C299">
        <v>4.1487999999999996</v>
      </c>
      <c r="D299">
        <v>0</v>
      </c>
      <c r="E299">
        <v>0</v>
      </c>
      <c r="F299">
        <v>0</v>
      </c>
      <c r="G299">
        <v>0</v>
      </c>
      <c r="H299">
        <v>0</v>
      </c>
      <c r="I299">
        <v>0</v>
      </c>
      <c r="J299">
        <v>0</v>
      </c>
      <c r="K299">
        <v>0</v>
      </c>
      <c r="L299">
        <v>0</v>
      </c>
      <c r="M299">
        <v>0</v>
      </c>
      <c r="N299">
        <v>0</v>
      </c>
      <c r="O299">
        <v>0</v>
      </c>
    </row>
    <row r="300" spans="1:29" x14ac:dyDescent="0.25">
      <c r="B300" t="s">
        <v>101</v>
      </c>
      <c r="C300">
        <v>7.4740000000000002</v>
      </c>
      <c r="D300">
        <v>0</v>
      </c>
      <c r="E300">
        <v>0</v>
      </c>
      <c r="F300">
        <v>0</v>
      </c>
      <c r="G300">
        <v>0</v>
      </c>
      <c r="H300">
        <v>0</v>
      </c>
      <c r="I300">
        <v>0</v>
      </c>
      <c r="J300">
        <v>0</v>
      </c>
      <c r="K300">
        <v>0</v>
      </c>
      <c r="L300">
        <v>0</v>
      </c>
      <c r="M300">
        <v>0</v>
      </c>
      <c r="N300">
        <v>0</v>
      </c>
      <c r="O300">
        <v>0</v>
      </c>
    </row>
    <row r="301" spans="1:29" x14ac:dyDescent="0.25">
      <c r="B301" t="s">
        <v>99</v>
      </c>
      <c r="C301">
        <v>7.8849999999999998</v>
      </c>
      <c r="D301">
        <v>0</v>
      </c>
      <c r="E301">
        <v>0</v>
      </c>
      <c r="F301">
        <v>0</v>
      </c>
      <c r="G301">
        <v>0</v>
      </c>
      <c r="H301">
        <v>0</v>
      </c>
      <c r="I301">
        <v>0</v>
      </c>
      <c r="J301">
        <v>0</v>
      </c>
      <c r="K301">
        <v>0</v>
      </c>
      <c r="L301">
        <v>0</v>
      </c>
      <c r="M301">
        <v>0</v>
      </c>
      <c r="N301">
        <v>0</v>
      </c>
      <c r="O301">
        <v>0</v>
      </c>
    </row>
    <row r="302" spans="1:29" x14ac:dyDescent="0.25">
      <c r="B302" t="s">
        <v>100</v>
      </c>
      <c r="C302">
        <v>10.715199999999999</v>
      </c>
      <c r="D302">
        <v>0</v>
      </c>
      <c r="E302">
        <v>0</v>
      </c>
      <c r="F302">
        <v>0</v>
      </c>
      <c r="G302">
        <v>0</v>
      </c>
      <c r="H302">
        <v>0</v>
      </c>
      <c r="I302">
        <v>0</v>
      </c>
      <c r="J302">
        <v>0</v>
      </c>
      <c r="K302">
        <v>0</v>
      </c>
      <c r="L302">
        <v>0</v>
      </c>
      <c r="M302">
        <v>0</v>
      </c>
      <c r="N302">
        <v>0</v>
      </c>
      <c r="O302">
        <v>0</v>
      </c>
    </row>
    <row r="303" spans="1:29" x14ac:dyDescent="0.25">
      <c r="B303" t="s">
        <v>103</v>
      </c>
      <c r="C303">
        <v>4.1204000000000001</v>
      </c>
      <c r="D303">
        <v>0</v>
      </c>
      <c r="E303">
        <v>0</v>
      </c>
      <c r="F303">
        <v>0</v>
      </c>
      <c r="G303">
        <v>0</v>
      </c>
      <c r="H303">
        <v>0</v>
      </c>
      <c r="I303">
        <v>0</v>
      </c>
      <c r="J303">
        <v>0</v>
      </c>
      <c r="K303">
        <v>0</v>
      </c>
      <c r="L303">
        <v>0</v>
      </c>
      <c r="M303">
        <v>0</v>
      </c>
      <c r="N303">
        <v>0</v>
      </c>
      <c r="O303">
        <v>0</v>
      </c>
    </row>
    <row r="304" spans="1:29" x14ac:dyDescent="0.25">
      <c r="A304" t="s">
        <v>5</v>
      </c>
      <c r="B304" t="s">
        <v>96</v>
      </c>
      <c r="C304">
        <v>7.2431999999999999</v>
      </c>
      <c r="D304">
        <v>5.5936000000000003</v>
      </c>
      <c r="E304">
        <v>7.9740000000000002</v>
      </c>
      <c r="F304">
        <v>11.3527</v>
      </c>
      <c r="G304">
        <v>16.374199999999998</v>
      </c>
      <c r="H304">
        <v>28.231100000000001</v>
      </c>
      <c r="I304">
        <v>40.8598</v>
      </c>
      <c r="J304">
        <v>45.951099999999997</v>
      </c>
      <c r="K304">
        <v>63.494300000000003</v>
      </c>
      <c r="L304">
        <v>104.2268</v>
      </c>
      <c r="M304">
        <v>120.7413</v>
      </c>
      <c r="N304">
        <v>209.79339999999999</v>
      </c>
      <c r="O304">
        <v>276.01679999999999</v>
      </c>
    </row>
    <row r="305" spans="2:15" x14ac:dyDescent="0.25">
      <c r="B305" t="s">
        <v>101</v>
      </c>
      <c r="C305">
        <v>12.984999999999999</v>
      </c>
      <c r="D305">
        <v>7.9531000000000001</v>
      </c>
      <c r="E305">
        <v>8.1837999999999997</v>
      </c>
      <c r="F305">
        <v>6.1901000000000002</v>
      </c>
      <c r="G305">
        <v>5.5296000000000003</v>
      </c>
      <c r="H305">
        <v>10.576700000000001</v>
      </c>
      <c r="I305">
        <v>10.5318</v>
      </c>
      <c r="J305">
        <v>16.459900000000001</v>
      </c>
      <c r="K305">
        <v>19.8111</v>
      </c>
      <c r="L305">
        <v>41.841000000000001</v>
      </c>
      <c r="M305">
        <v>54.829300000000003</v>
      </c>
      <c r="N305">
        <v>89.753</v>
      </c>
      <c r="O305">
        <v>124.29430000000001</v>
      </c>
    </row>
    <row r="306" spans="2:15" x14ac:dyDescent="0.25">
      <c r="B306" t="s">
        <v>98</v>
      </c>
      <c r="C306">
        <v>15.5449</v>
      </c>
      <c r="D306">
        <v>6.6836000000000002</v>
      </c>
      <c r="E306">
        <v>6.1997</v>
      </c>
      <c r="F306">
        <v>2.8896000000000002</v>
      </c>
      <c r="G306">
        <v>0.52359999999999995</v>
      </c>
      <c r="H306">
        <v>0.52359999999999995</v>
      </c>
      <c r="I306">
        <v>0.52359999999999995</v>
      </c>
      <c r="J306">
        <v>0.52359999999999995</v>
      </c>
      <c r="K306">
        <v>0.52359999999999995</v>
      </c>
      <c r="L306">
        <v>2.6482999999999999</v>
      </c>
      <c r="M306">
        <v>2.4333</v>
      </c>
      <c r="N306">
        <v>10.4733</v>
      </c>
      <c r="O306">
        <v>11.0746</v>
      </c>
    </row>
    <row r="307" spans="2:15" x14ac:dyDescent="0.25">
      <c r="B307" t="s">
        <v>99</v>
      </c>
      <c r="C307">
        <v>13.0246</v>
      </c>
      <c r="D307">
        <v>8.8341999999999992</v>
      </c>
      <c r="E307">
        <v>21.0243</v>
      </c>
      <c r="F307">
        <v>35.4709</v>
      </c>
      <c r="G307">
        <v>63.377000000000002</v>
      </c>
      <c r="H307">
        <v>94.012</v>
      </c>
      <c r="I307">
        <v>129.35040000000001</v>
      </c>
      <c r="J307">
        <v>216.25290000000001</v>
      </c>
      <c r="K307">
        <v>284.00080000000003</v>
      </c>
      <c r="L307">
        <v>386.61369999999999</v>
      </c>
      <c r="M307">
        <v>502.00150000000002</v>
      </c>
      <c r="N307" s="5">
        <v>846.16200000000003</v>
      </c>
    </row>
    <row r="308" spans="2:15" x14ac:dyDescent="0.25">
      <c r="B308" t="s">
        <v>100</v>
      </c>
      <c r="C308">
        <v>12.236599999999999</v>
      </c>
      <c r="D308">
        <v>5.28</v>
      </c>
      <c r="E308">
        <v>11.4383</v>
      </c>
      <c r="F308">
        <v>5.7788000000000004</v>
      </c>
      <c r="G308">
        <v>4.1887999999999996</v>
      </c>
      <c r="H308">
        <v>4.1887999999999996</v>
      </c>
      <c r="I308">
        <v>0.52359999999999995</v>
      </c>
      <c r="J308">
        <v>0</v>
      </c>
      <c r="K308">
        <v>0</v>
      </c>
      <c r="L308">
        <v>0</v>
      </c>
      <c r="M308">
        <v>0</v>
      </c>
      <c r="N308">
        <v>0</v>
      </c>
      <c r="O308">
        <v>0</v>
      </c>
    </row>
    <row r="309" spans="2:15" x14ac:dyDescent="0.25">
      <c r="B309" t="s">
        <v>103</v>
      </c>
      <c r="C309">
        <v>10.581</v>
      </c>
      <c r="D309">
        <v>8.5352999999999994</v>
      </c>
      <c r="E309">
        <v>18.603300000000001</v>
      </c>
      <c r="F309">
        <v>10.479100000000001</v>
      </c>
      <c r="G309">
        <v>14.443899999999999</v>
      </c>
      <c r="H309">
        <v>37.3247</v>
      </c>
      <c r="I309">
        <v>59.831800000000001</v>
      </c>
      <c r="J309">
        <v>118.4375</v>
      </c>
      <c r="K309">
        <v>225.44589999999999</v>
      </c>
      <c r="L309">
        <v>339.00909999999999</v>
      </c>
      <c r="M309">
        <v>394.80799999999999</v>
      </c>
      <c r="N309" s="5">
        <v>593.92560000000003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5844E1-93CA-4B39-B9AB-C2494CC51D66}">
  <dimension ref="A1:AC286"/>
  <sheetViews>
    <sheetView workbookViewId="0">
      <selection activeCell="A3" sqref="A3"/>
    </sheetView>
  </sheetViews>
  <sheetFormatPr defaultRowHeight="15" x14ac:dyDescent="0.25"/>
  <cols>
    <col min="1" max="1" width="50.140625" bestFit="1" customWidth="1"/>
    <col min="2" max="2" width="12" bestFit="1" customWidth="1"/>
    <col min="3" max="3" width="14.7109375" bestFit="1" customWidth="1"/>
    <col min="4" max="4" width="14.5703125" bestFit="1" customWidth="1"/>
    <col min="5" max="5" width="13.85546875" bestFit="1" customWidth="1"/>
    <col min="6" max="6" width="12" bestFit="1" customWidth="1"/>
    <col min="7" max="7" width="14.7109375" bestFit="1" customWidth="1"/>
    <col min="8" max="8" width="14" bestFit="1" customWidth="1"/>
    <col min="9" max="9" width="12" bestFit="1" customWidth="1"/>
    <col min="10" max="10" width="11.28515625" bestFit="1" customWidth="1"/>
    <col min="11" max="14" width="10.7109375" bestFit="1" customWidth="1"/>
    <col min="15" max="15" width="11.28515625" customWidth="1"/>
    <col min="16" max="16" width="10.42578125" customWidth="1"/>
    <col min="17" max="17" width="11.42578125" customWidth="1"/>
    <col min="18" max="29" width="10.7109375" bestFit="1" customWidth="1"/>
  </cols>
  <sheetData>
    <row r="1" spans="1:9" ht="18.75" x14ac:dyDescent="0.3">
      <c r="A1" s="6" t="s">
        <v>137</v>
      </c>
    </row>
    <row r="3" spans="1:9" x14ac:dyDescent="0.25">
      <c r="A3" t="s">
        <v>1</v>
      </c>
    </row>
    <row r="5" spans="1:9" x14ac:dyDescent="0.25">
      <c r="A5" t="s">
        <v>138</v>
      </c>
    </row>
    <row r="6" spans="1:9" x14ac:dyDescent="0.25">
      <c r="A6" t="s">
        <v>21</v>
      </c>
      <c r="B6" t="s">
        <v>139</v>
      </c>
      <c r="C6" t="s">
        <v>140</v>
      </c>
      <c r="D6" t="s">
        <v>141</v>
      </c>
      <c r="E6" t="s">
        <v>142</v>
      </c>
      <c r="F6" t="s">
        <v>143</v>
      </c>
      <c r="G6" t="s">
        <v>144</v>
      </c>
      <c r="H6" t="s">
        <v>145</v>
      </c>
      <c r="I6" t="s">
        <v>146</v>
      </c>
    </row>
    <row r="7" spans="1:9" x14ac:dyDescent="0.25">
      <c r="A7" t="s">
        <v>147</v>
      </c>
      <c r="B7">
        <v>3949</v>
      </c>
      <c r="C7">
        <v>22197</v>
      </c>
      <c r="D7">
        <f>10000/B7</f>
        <v>2.532286654849329</v>
      </c>
      <c r="E7">
        <f>C7*D7</f>
        <v>56209.166877690557</v>
      </c>
      <c r="F7">
        <v>972</v>
      </c>
      <c r="G7">
        <v>6</v>
      </c>
      <c r="H7">
        <f>E7*G7</f>
        <v>337255.00126614334</v>
      </c>
      <c r="I7">
        <f>H7/F7*1000</f>
        <v>346970.16591167013</v>
      </c>
    </row>
    <row r="8" spans="1:9" x14ac:dyDescent="0.25">
      <c r="A8" t="s">
        <v>148</v>
      </c>
      <c r="B8">
        <v>4325</v>
      </c>
      <c r="C8">
        <v>158145</v>
      </c>
      <c r="D8">
        <f t="shared" ref="D8:D29" si="0">10000/B8</f>
        <v>2.3121387283236996</v>
      </c>
      <c r="E8">
        <f t="shared" ref="E8:E29" si="1">C8*D8</f>
        <v>365653.17919075146</v>
      </c>
      <c r="F8">
        <v>970</v>
      </c>
      <c r="G8">
        <v>6</v>
      </c>
      <c r="H8">
        <f t="shared" ref="H8:H29" si="2">E8*G8</f>
        <v>2193919.0751445089</v>
      </c>
      <c r="I8">
        <f t="shared" ref="I8:I29" si="3">H8/F8*1000</f>
        <v>2261772.2424170193</v>
      </c>
    </row>
    <row r="9" spans="1:9" x14ac:dyDescent="0.25">
      <c r="A9" t="s">
        <v>149</v>
      </c>
      <c r="B9">
        <v>3812</v>
      </c>
      <c r="C9">
        <v>193812</v>
      </c>
      <c r="D9">
        <f t="shared" si="0"/>
        <v>2.6232948583420774</v>
      </c>
      <c r="E9">
        <f t="shared" si="1"/>
        <v>508426.0230849947</v>
      </c>
      <c r="F9">
        <v>1412</v>
      </c>
      <c r="G9">
        <v>6</v>
      </c>
      <c r="H9">
        <f t="shared" si="2"/>
        <v>3050556.1385099683</v>
      </c>
      <c r="I9">
        <f t="shared" si="3"/>
        <v>2160450.523024057</v>
      </c>
    </row>
    <row r="10" spans="1:9" x14ac:dyDescent="0.25">
      <c r="A10" t="s">
        <v>150</v>
      </c>
      <c r="B10">
        <v>3615</v>
      </c>
      <c r="C10">
        <v>89628</v>
      </c>
      <c r="D10">
        <f t="shared" si="0"/>
        <v>2.7662517289073305</v>
      </c>
      <c r="E10">
        <f t="shared" si="1"/>
        <v>247933.60995850622</v>
      </c>
      <c r="F10">
        <v>1114</v>
      </c>
      <c r="G10">
        <v>6</v>
      </c>
      <c r="H10">
        <f t="shared" si="2"/>
        <v>1487601.6597510374</v>
      </c>
      <c r="I10">
        <f t="shared" si="3"/>
        <v>1335369.5329901592</v>
      </c>
    </row>
    <row r="11" spans="1:9" x14ac:dyDescent="0.25">
      <c r="A11" t="s">
        <v>151</v>
      </c>
      <c r="B11">
        <v>4919</v>
      </c>
      <c r="C11">
        <v>108898</v>
      </c>
      <c r="D11">
        <f t="shared" si="0"/>
        <v>2.0329335230737953</v>
      </c>
      <c r="E11">
        <f t="shared" si="1"/>
        <v>221382.39479569017</v>
      </c>
      <c r="F11">
        <v>798</v>
      </c>
      <c r="G11">
        <v>6</v>
      </c>
      <c r="H11">
        <f t="shared" si="2"/>
        <v>1328294.368774141</v>
      </c>
      <c r="I11">
        <f t="shared" si="3"/>
        <v>1664529.2841781215</v>
      </c>
    </row>
    <row r="12" spans="1:9" x14ac:dyDescent="0.25">
      <c r="A12" t="s">
        <v>152</v>
      </c>
      <c r="B12">
        <v>3333</v>
      </c>
      <c r="C12">
        <v>51932</v>
      </c>
      <c r="D12">
        <f t="shared" si="0"/>
        <v>3.0003000300030003</v>
      </c>
      <c r="E12">
        <f t="shared" si="1"/>
        <v>155811.58115811582</v>
      </c>
      <c r="F12">
        <v>1338</v>
      </c>
      <c r="G12">
        <v>6</v>
      </c>
      <c r="H12">
        <f t="shared" si="2"/>
        <v>934869.48694869492</v>
      </c>
      <c r="I12">
        <f t="shared" si="3"/>
        <v>698706.64196464501</v>
      </c>
    </row>
    <row r="13" spans="1:9" x14ac:dyDescent="0.25">
      <c r="A13" t="s">
        <v>153</v>
      </c>
      <c r="B13">
        <v>4975</v>
      </c>
      <c r="C13">
        <v>102893</v>
      </c>
      <c r="D13">
        <f t="shared" si="0"/>
        <v>2.0100502512562812</v>
      </c>
      <c r="E13">
        <f t="shared" si="1"/>
        <v>206820.10050251253</v>
      </c>
      <c r="F13">
        <v>956</v>
      </c>
      <c r="G13">
        <v>6</v>
      </c>
      <c r="H13">
        <f t="shared" si="2"/>
        <v>1240920.6030150752</v>
      </c>
      <c r="I13">
        <f t="shared" si="3"/>
        <v>1298034.1035722545</v>
      </c>
    </row>
    <row r="14" spans="1:9" x14ac:dyDescent="0.25">
      <c r="A14" t="s">
        <v>154</v>
      </c>
      <c r="B14">
        <v>2487</v>
      </c>
      <c r="C14">
        <v>126525</v>
      </c>
      <c r="D14">
        <f t="shared" si="0"/>
        <v>4.0209087253719344</v>
      </c>
      <c r="E14">
        <f t="shared" si="1"/>
        <v>508745.47647768399</v>
      </c>
      <c r="F14">
        <v>396</v>
      </c>
      <c r="G14">
        <v>4</v>
      </c>
      <c r="H14">
        <f t="shared" si="2"/>
        <v>2034981.9059107359</v>
      </c>
      <c r="I14">
        <f t="shared" si="3"/>
        <v>5138843.1967442827</v>
      </c>
    </row>
    <row r="15" spans="1:9" x14ac:dyDescent="0.25">
      <c r="A15" t="s">
        <v>155</v>
      </c>
      <c r="B15">
        <v>4451</v>
      </c>
      <c r="C15">
        <v>177579</v>
      </c>
      <c r="D15">
        <f t="shared" si="0"/>
        <v>2.2466861379465288</v>
      </c>
      <c r="E15">
        <f t="shared" si="1"/>
        <v>398964.27769040666</v>
      </c>
      <c r="F15">
        <v>174</v>
      </c>
      <c r="G15">
        <v>4</v>
      </c>
      <c r="H15">
        <f t="shared" si="2"/>
        <v>1595857.1107616266</v>
      </c>
      <c r="I15">
        <f t="shared" si="3"/>
        <v>9171592.590584062</v>
      </c>
    </row>
    <row r="16" spans="1:9" x14ac:dyDescent="0.25">
      <c r="A16" t="s">
        <v>156</v>
      </c>
      <c r="B16">
        <v>3010</v>
      </c>
      <c r="C16">
        <v>38367</v>
      </c>
      <c r="D16">
        <f t="shared" si="0"/>
        <v>3.3222591362126246</v>
      </c>
      <c r="E16">
        <f t="shared" si="1"/>
        <v>127465.11627906977</v>
      </c>
      <c r="F16">
        <v>188</v>
      </c>
      <c r="G16">
        <v>4</v>
      </c>
      <c r="H16">
        <f t="shared" si="2"/>
        <v>509860.46511627908</v>
      </c>
      <c r="I16">
        <f t="shared" si="3"/>
        <v>2712023.7506185058</v>
      </c>
    </row>
    <row r="17" spans="1:9" x14ac:dyDescent="0.25">
      <c r="A17" t="s">
        <v>157</v>
      </c>
      <c r="B17">
        <v>2018</v>
      </c>
      <c r="C17">
        <v>32080</v>
      </c>
      <c r="D17">
        <f t="shared" si="0"/>
        <v>4.9554013875123886</v>
      </c>
      <c r="E17">
        <f t="shared" si="1"/>
        <v>158969.27651139742</v>
      </c>
      <c r="F17">
        <v>424</v>
      </c>
      <c r="G17">
        <v>4</v>
      </c>
      <c r="H17">
        <f t="shared" si="2"/>
        <v>635877.10604558967</v>
      </c>
      <c r="I17">
        <f t="shared" si="3"/>
        <v>1499710.1557679002</v>
      </c>
    </row>
    <row r="18" spans="1:9" x14ac:dyDescent="0.25">
      <c r="A18" t="s">
        <v>158</v>
      </c>
      <c r="B18">
        <v>3310</v>
      </c>
      <c r="C18">
        <v>87344</v>
      </c>
      <c r="D18">
        <f t="shared" si="0"/>
        <v>3.0211480362537766</v>
      </c>
      <c r="E18">
        <f t="shared" si="1"/>
        <v>263879.15407854988</v>
      </c>
      <c r="F18">
        <v>278</v>
      </c>
      <c r="G18">
        <v>4</v>
      </c>
      <c r="H18">
        <f t="shared" si="2"/>
        <v>1055516.6163141995</v>
      </c>
      <c r="I18">
        <f t="shared" si="3"/>
        <v>3796822.360842444</v>
      </c>
    </row>
    <row r="19" spans="1:9" x14ac:dyDescent="0.25">
      <c r="A19" t="s">
        <v>159</v>
      </c>
      <c r="B19">
        <v>3442</v>
      </c>
      <c r="C19">
        <v>67921</v>
      </c>
      <c r="D19">
        <f t="shared" si="0"/>
        <v>2.9052876234747238</v>
      </c>
      <c r="E19">
        <f t="shared" si="1"/>
        <v>197330.04067402671</v>
      </c>
      <c r="F19">
        <v>462</v>
      </c>
      <c r="G19">
        <v>4</v>
      </c>
      <c r="H19">
        <f t="shared" si="2"/>
        <v>789320.16269610683</v>
      </c>
      <c r="I19">
        <f t="shared" si="3"/>
        <v>1708485.200640924</v>
      </c>
    </row>
    <row r="20" spans="1:9" x14ac:dyDescent="0.25">
      <c r="A20" t="s">
        <v>160</v>
      </c>
      <c r="B20">
        <v>2284</v>
      </c>
      <c r="C20">
        <v>54908</v>
      </c>
      <c r="D20">
        <f t="shared" si="0"/>
        <v>4.3782837127845884</v>
      </c>
      <c r="E20">
        <f t="shared" si="1"/>
        <v>240402.80210157618</v>
      </c>
      <c r="F20">
        <v>379</v>
      </c>
      <c r="G20">
        <v>4</v>
      </c>
      <c r="H20">
        <f t="shared" si="2"/>
        <v>961611.20840630471</v>
      </c>
      <c r="I20">
        <f t="shared" si="3"/>
        <v>2537232.7398583237</v>
      </c>
    </row>
    <row r="21" spans="1:9" x14ac:dyDescent="0.25">
      <c r="A21" t="s">
        <v>161</v>
      </c>
      <c r="B21">
        <v>3219</v>
      </c>
      <c r="C21">
        <v>51009</v>
      </c>
      <c r="D21">
        <f t="shared" si="0"/>
        <v>3.1065548306927617</v>
      </c>
      <c r="E21">
        <f t="shared" si="1"/>
        <v>158462.25535880707</v>
      </c>
      <c r="F21">
        <v>361</v>
      </c>
      <c r="G21">
        <v>4</v>
      </c>
      <c r="H21">
        <f t="shared" si="2"/>
        <v>633849.02143522829</v>
      </c>
      <c r="I21">
        <f t="shared" si="3"/>
        <v>1755814.4638094965</v>
      </c>
    </row>
    <row r="22" spans="1:9" x14ac:dyDescent="0.25">
      <c r="A22" t="s">
        <v>162</v>
      </c>
      <c r="B22">
        <v>3970</v>
      </c>
      <c r="C22">
        <v>14723</v>
      </c>
      <c r="D22">
        <f t="shared" si="0"/>
        <v>2.5188916876574305</v>
      </c>
      <c r="E22">
        <f t="shared" si="1"/>
        <v>37085.642317380349</v>
      </c>
      <c r="F22">
        <v>84</v>
      </c>
      <c r="G22">
        <v>3.5</v>
      </c>
      <c r="H22">
        <f t="shared" si="2"/>
        <v>129799.74811083122</v>
      </c>
      <c r="I22">
        <f t="shared" si="3"/>
        <v>1545235.0965575145</v>
      </c>
    </row>
    <row r="23" spans="1:9" x14ac:dyDescent="0.25">
      <c r="A23" t="s">
        <v>163</v>
      </c>
      <c r="B23">
        <v>5998</v>
      </c>
      <c r="C23">
        <v>25706</v>
      </c>
      <c r="D23">
        <f t="shared" si="0"/>
        <v>1.6672224074691564</v>
      </c>
      <c r="E23">
        <f t="shared" si="1"/>
        <v>42857.619206402138</v>
      </c>
      <c r="F23">
        <v>182</v>
      </c>
      <c r="G23">
        <v>3.5</v>
      </c>
      <c r="H23">
        <f t="shared" si="2"/>
        <v>150001.66722240747</v>
      </c>
      <c r="I23">
        <f t="shared" si="3"/>
        <v>824184.98473850265</v>
      </c>
    </row>
    <row r="24" spans="1:9" x14ac:dyDescent="0.25">
      <c r="A24" t="s">
        <v>164</v>
      </c>
      <c r="B24">
        <v>4589</v>
      </c>
      <c r="C24">
        <v>38757</v>
      </c>
      <c r="D24">
        <f t="shared" si="0"/>
        <v>2.1791239921551537</v>
      </c>
      <c r="E24">
        <f t="shared" si="1"/>
        <v>84456.308563957296</v>
      </c>
      <c r="F24">
        <v>208</v>
      </c>
      <c r="G24">
        <v>3.5</v>
      </c>
      <c r="H24">
        <f t="shared" si="2"/>
        <v>295597.07997385052</v>
      </c>
      <c r="I24">
        <f t="shared" si="3"/>
        <v>1421139.807566589</v>
      </c>
    </row>
    <row r="25" spans="1:9" x14ac:dyDescent="0.25">
      <c r="A25" t="s">
        <v>165</v>
      </c>
      <c r="B25">
        <v>5697</v>
      </c>
      <c r="C25">
        <v>68875</v>
      </c>
      <c r="D25">
        <f t="shared" si="0"/>
        <v>1.75530981218185</v>
      </c>
      <c r="E25">
        <f t="shared" si="1"/>
        <v>120896.96331402492</v>
      </c>
      <c r="F25">
        <v>200</v>
      </c>
      <c r="G25">
        <v>3.5</v>
      </c>
      <c r="H25">
        <f t="shared" si="2"/>
        <v>423139.3715990872</v>
      </c>
      <c r="I25">
        <f t="shared" si="3"/>
        <v>2115696.8579954361</v>
      </c>
    </row>
    <row r="26" spans="1:9" x14ac:dyDescent="0.25">
      <c r="A26" t="s">
        <v>166</v>
      </c>
      <c r="B26">
        <v>3861</v>
      </c>
      <c r="C26">
        <v>21105</v>
      </c>
      <c r="D26">
        <f t="shared" si="0"/>
        <v>2.59000259000259</v>
      </c>
      <c r="E26">
        <f t="shared" si="1"/>
        <v>54662.004662004663</v>
      </c>
      <c r="F26">
        <v>98</v>
      </c>
      <c r="G26">
        <v>3.5</v>
      </c>
      <c r="H26">
        <f t="shared" si="2"/>
        <v>191317.01631701633</v>
      </c>
      <c r="I26">
        <f t="shared" si="3"/>
        <v>1952214.4522144524</v>
      </c>
    </row>
    <row r="27" spans="1:9" x14ac:dyDescent="0.25">
      <c r="A27" t="s">
        <v>167</v>
      </c>
      <c r="B27">
        <v>2596</v>
      </c>
      <c r="C27">
        <v>41664</v>
      </c>
      <c r="D27">
        <f t="shared" si="0"/>
        <v>3.852080123266564</v>
      </c>
      <c r="E27">
        <f t="shared" si="1"/>
        <v>160493.06625577813</v>
      </c>
      <c r="F27">
        <v>220</v>
      </c>
      <c r="G27">
        <v>3.5</v>
      </c>
      <c r="H27">
        <f t="shared" si="2"/>
        <v>561725.73189522349</v>
      </c>
      <c r="I27">
        <f t="shared" si="3"/>
        <v>2553298.7813419248</v>
      </c>
    </row>
    <row r="28" spans="1:9" x14ac:dyDescent="0.25">
      <c r="A28" t="s">
        <v>168</v>
      </c>
      <c r="B28">
        <v>4433</v>
      </c>
      <c r="C28">
        <v>18087</v>
      </c>
      <c r="D28">
        <f t="shared" si="0"/>
        <v>2.2558087074216107</v>
      </c>
      <c r="E28">
        <f t="shared" si="1"/>
        <v>40800.81209113467</v>
      </c>
      <c r="F28">
        <v>156</v>
      </c>
      <c r="G28">
        <v>3.5</v>
      </c>
      <c r="H28">
        <f t="shared" si="2"/>
        <v>142802.84231897135</v>
      </c>
      <c r="I28">
        <f t="shared" si="3"/>
        <v>915402.83537802147</v>
      </c>
    </row>
    <row r="29" spans="1:9" x14ac:dyDescent="0.25">
      <c r="A29" t="s">
        <v>169</v>
      </c>
      <c r="B29">
        <v>4383</v>
      </c>
      <c r="C29">
        <v>36185</v>
      </c>
      <c r="D29">
        <f t="shared" si="0"/>
        <v>2.2815423226100844</v>
      </c>
      <c r="E29">
        <f t="shared" si="1"/>
        <v>82557.608943645901</v>
      </c>
      <c r="F29">
        <v>97</v>
      </c>
      <c r="G29">
        <v>3.5</v>
      </c>
      <c r="H29">
        <f t="shared" si="2"/>
        <v>288951.63130276068</v>
      </c>
      <c r="I29">
        <f t="shared" si="3"/>
        <v>2978882.7969356771</v>
      </c>
    </row>
    <row r="31" spans="1:9" x14ac:dyDescent="0.25">
      <c r="A31" t="s">
        <v>186</v>
      </c>
    </row>
    <row r="32" spans="1:9" x14ac:dyDescent="0.25">
      <c r="A32" t="s">
        <v>21</v>
      </c>
      <c r="B32" t="s">
        <v>170</v>
      </c>
      <c r="C32" t="s">
        <v>171</v>
      </c>
      <c r="D32" t="s">
        <v>172</v>
      </c>
      <c r="E32" t="s">
        <v>173</v>
      </c>
    </row>
    <row r="33" spans="1:5" x14ac:dyDescent="0.25">
      <c r="A33" t="s">
        <v>22</v>
      </c>
      <c r="B33">
        <v>0.98</v>
      </c>
      <c r="C33">
        <v>0.91</v>
      </c>
      <c r="D33">
        <v>0.11</v>
      </c>
      <c r="E33">
        <v>0.17</v>
      </c>
    </row>
    <row r="34" spans="1:5" x14ac:dyDescent="0.25">
      <c r="A34" t="s">
        <v>23</v>
      </c>
      <c r="B34">
        <v>4.4999999999999998E-2</v>
      </c>
      <c r="C34">
        <v>5.3999999999999999E-2</v>
      </c>
      <c r="D34" s="13">
        <v>8.8500000000000002E-3</v>
      </c>
      <c r="E34">
        <v>2.3E-2</v>
      </c>
    </row>
    <row r="35" spans="1:5" x14ac:dyDescent="0.25">
      <c r="A35" t="s">
        <v>24</v>
      </c>
      <c r="B35">
        <v>0.23</v>
      </c>
      <c r="C35">
        <v>0.32</v>
      </c>
      <c r="D35">
        <v>0.02</v>
      </c>
      <c r="E35">
        <v>2.1999999999999999E-2</v>
      </c>
    </row>
    <row r="36" spans="1:5" x14ac:dyDescent="0.25">
      <c r="A36" t="s">
        <v>25</v>
      </c>
      <c r="B36">
        <v>0.11</v>
      </c>
      <c r="C36">
        <v>0.16</v>
      </c>
      <c r="D36">
        <v>1.4999999999999999E-2</v>
      </c>
      <c r="E36">
        <v>4.3999999999999997E-2</v>
      </c>
    </row>
    <row r="37" spans="1:5" x14ac:dyDescent="0.25">
      <c r="A37" t="s">
        <v>26</v>
      </c>
      <c r="B37">
        <v>0.08</v>
      </c>
      <c r="C37">
        <v>0.13</v>
      </c>
      <c r="D37">
        <v>2.1000000000000001E-2</v>
      </c>
      <c r="E37">
        <v>2.7E-2</v>
      </c>
    </row>
    <row r="38" spans="1:5" x14ac:dyDescent="0.25">
      <c r="A38" t="s">
        <v>27</v>
      </c>
      <c r="B38">
        <v>9.0999999999999998E-2</v>
      </c>
      <c r="C38">
        <v>0.15</v>
      </c>
      <c r="D38">
        <v>1.2E-2</v>
      </c>
      <c r="E38">
        <v>8.5000000000000006E-2</v>
      </c>
    </row>
    <row r="39" spans="1:5" x14ac:dyDescent="0.25">
      <c r="A39" t="s">
        <v>28</v>
      </c>
      <c r="B39">
        <v>0.13</v>
      </c>
      <c r="C39">
        <v>0.23</v>
      </c>
      <c r="D39">
        <v>2.1999999999999999E-2</v>
      </c>
      <c r="E39">
        <v>3.2000000000000001E-2</v>
      </c>
    </row>
    <row r="40" spans="1:5" x14ac:dyDescent="0.25">
      <c r="A40" t="s">
        <v>29</v>
      </c>
      <c r="B40">
        <v>0.13</v>
      </c>
      <c r="C40">
        <v>0.18</v>
      </c>
      <c r="D40">
        <v>3.6999999999999998E-2</v>
      </c>
      <c r="E40">
        <v>9.5000000000000001E-2</v>
      </c>
    </row>
    <row r="41" spans="1:5" x14ac:dyDescent="0.25">
      <c r="A41" t="s">
        <v>30</v>
      </c>
      <c r="B41">
        <v>0.13</v>
      </c>
      <c r="C41">
        <v>0.18</v>
      </c>
      <c r="D41">
        <v>2.5000000000000001E-2</v>
      </c>
      <c r="E41">
        <v>8.6999999999999994E-2</v>
      </c>
    </row>
    <row r="42" spans="1:5" x14ac:dyDescent="0.25">
      <c r="A42" t="s">
        <v>31</v>
      </c>
      <c r="B42">
        <v>0.73</v>
      </c>
      <c r="C42">
        <v>0.38</v>
      </c>
      <c r="D42">
        <v>0.16</v>
      </c>
      <c r="E42">
        <v>0.44</v>
      </c>
    </row>
    <row r="43" spans="1:5" x14ac:dyDescent="0.25">
      <c r="A43" t="s">
        <v>32</v>
      </c>
      <c r="B43">
        <v>0.98</v>
      </c>
      <c r="C43">
        <v>1.51</v>
      </c>
      <c r="D43">
        <v>0.11</v>
      </c>
      <c r="E43">
        <v>0.26</v>
      </c>
    </row>
    <row r="44" spans="1:5" x14ac:dyDescent="0.25">
      <c r="A44" t="s">
        <v>33</v>
      </c>
      <c r="B44">
        <v>0.28999999999999998</v>
      </c>
      <c r="C44">
        <v>0.3</v>
      </c>
      <c r="D44">
        <v>6.4000000000000001E-2</v>
      </c>
      <c r="E44">
        <v>0.33</v>
      </c>
    </row>
    <row r="45" spans="1:5" x14ac:dyDescent="0.25">
      <c r="A45" t="s">
        <v>34</v>
      </c>
      <c r="B45">
        <v>0.26</v>
      </c>
      <c r="C45">
        <v>0.43</v>
      </c>
      <c r="D45">
        <v>9.6000000000000002E-2</v>
      </c>
      <c r="E45">
        <v>0.14000000000000001</v>
      </c>
    </row>
    <row r="46" spans="1:5" x14ac:dyDescent="0.25">
      <c r="A46" t="s">
        <v>35</v>
      </c>
      <c r="B46">
        <v>0.16</v>
      </c>
      <c r="C46">
        <v>0.18</v>
      </c>
      <c r="D46">
        <v>2.9000000000000001E-2</v>
      </c>
      <c r="E46">
        <v>0.15</v>
      </c>
    </row>
    <row r="47" spans="1:5" x14ac:dyDescent="0.25">
      <c r="A47" t="s">
        <v>36</v>
      </c>
      <c r="B47">
        <v>0.54</v>
      </c>
      <c r="C47">
        <v>0.66</v>
      </c>
      <c r="D47">
        <v>6.9000000000000006E-2</v>
      </c>
      <c r="E47">
        <v>0.27</v>
      </c>
    </row>
    <row r="48" spans="1:5" x14ac:dyDescent="0.25">
      <c r="A48" t="s">
        <v>178</v>
      </c>
      <c r="B48">
        <v>2.89</v>
      </c>
      <c r="C48">
        <v>1.39</v>
      </c>
      <c r="D48">
        <v>0.28999999999999998</v>
      </c>
      <c r="E48">
        <v>0.79</v>
      </c>
    </row>
    <row r="49" spans="1:5" x14ac:dyDescent="0.25">
      <c r="A49" t="s">
        <v>179</v>
      </c>
      <c r="B49">
        <v>0.6</v>
      </c>
      <c r="C49">
        <v>0.62</v>
      </c>
      <c r="D49">
        <v>0.35</v>
      </c>
      <c r="E49">
        <v>0.75</v>
      </c>
    </row>
    <row r="50" spans="1:5" x14ac:dyDescent="0.25">
      <c r="A50" t="s">
        <v>180</v>
      </c>
      <c r="B50">
        <v>0.57999999999999996</v>
      </c>
      <c r="C50">
        <v>0.69</v>
      </c>
      <c r="D50">
        <v>0.26</v>
      </c>
      <c r="E50">
        <v>0.75</v>
      </c>
    </row>
    <row r="51" spans="1:5" x14ac:dyDescent="0.25">
      <c r="A51" t="s">
        <v>181</v>
      </c>
      <c r="B51">
        <v>1.27</v>
      </c>
      <c r="C51">
        <v>0.59</v>
      </c>
      <c r="D51">
        <v>0.11</v>
      </c>
      <c r="E51">
        <v>0.81</v>
      </c>
    </row>
    <row r="52" spans="1:5" x14ac:dyDescent="0.25">
      <c r="A52" t="s">
        <v>182</v>
      </c>
      <c r="B52">
        <v>4.07</v>
      </c>
      <c r="C52">
        <v>1.53</v>
      </c>
      <c r="D52">
        <v>0.44</v>
      </c>
      <c r="E52">
        <v>0.8</v>
      </c>
    </row>
    <row r="53" spans="1:5" x14ac:dyDescent="0.25">
      <c r="A53" t="s">
        <v>183</v>
      </c>
      <c r="B53">
        <v>0.57999999999999996</v>
      </c>
      <c r="C53">
        <v>0.77</v>
      </c>
      <c r="D53">
        <v>0.16</v>
      </c>
      <c r="E53">
        <v>0.44</v>
      </c>
    </row>
    <row r="54" spans="1:5" x14ac:dyDescent="0.25">
      <c r="A54" t="s">
        <v>184</v>
      </c>
      <c r="B54">
        <v>1.86</v>
      </c>
      <c r="C54">
        <v>0.98</v>
      </c>
      <c r="D54">
        <v>0.24</v>
      </c>
      <c r="E54">
        <v>0.8</v>
      </c>
    </row>
    <row r="55" spans="1:5" x14ac:dyDescent="0.25">
      <c r="A55" t="s">
        <v>185</v>
      </c>
      <c r="B55">
        <v>0.98</v>
      </c>
      <c r="C55">
        <v>0.74</v>
      </c>
      <c r="D55">
        <v>0.16</v>
      </c>
      <c r="E55">
        <v>0.53</v>
      </c>
    </row>
    <row r="58" spans="1:5" x14ac:dyDescent="0.25">
      <c r="A58" t="s">
        <v>188</v>
      </c>
      <c r="B58" t="s">
        <v>170</v>
      </c>
      <c r="C58" t="s">
        <v>171</v>
      </c>
      <c r="D58" t="s">
        <v>172</v>
      </c>
      <c r="E58" t="s">
        <v>173</v>
      </c>
    </row>
    <row r="59" spans="1:5" x14ac:dyDescent="0.25">
      <c r="A59" t="s">
        <v>22</v>
      </c>
      <c r="B59">
        <v>3400.3076259343675</v>
      </c>
      <c r="C59">
        <v>3157.4285097961983</v>
      </c>
      <c r="D59">
        <v>381.66718250283719</v>
      </c>
      <c r="E59">
        <v>589.84928204983919</v>
      </c>
    </row>
    <row r="60" spans="1:5" x14ac:dyDescent="0.25">
      <c r="A60" t="s">
        <v>23</v>
      </c>
      <c r="B60">
        <v>1017.7975090876587</v>
      </c>
      <c r="C60">
        <v>1221.3570109051905</v>
      </c>
      <c r="D60">
        <v>200.16684345390621</v>
      </c>
      <c r="E60">
        <v>520.2076157559145</v>
      </c>
    </row>
    <row r="61" spans="1:5" x14ac:dyDescent="0.25">
      <c r="A61" t="s">
        <v>24</v>
      </c>
      <c r="B61">
        <v>4969.0362029553316</v>
      </c>
      <c r="C61">
        <v>6913.4416736769826</v>
      </c>
      <c r="D61">
        <v>432.09010460481142</v>
      </c>
      <c r="E61">
        <v>475.29911506529248</v>
      </c>
    </row>
    <row r="62" spans="1:5" x14ac:dyDescent="0.25">
      <c r="A62" t="s">
        <v>25</v>
      </c>
      <c r="B62">
        <v>1468.9064862891753</v>
      </c>
      <c r="C62">
        <v>2136.5912527842547</v>
      </c>
      <c r="D62">
        <v>200.30542994852388</v>
      </c>
      <c r="E62">
        <v>587.56259451567007</v>
      </c>
    </row>
    <row r="63" spans="1:5" x14ac:dyDescent="0.25">
      <c r="A63" t="s">
        <v>26</v>
      </c>
      <c r="B63">
        <v>1331.6234273424971</v>
      </c>
      <c r="C63">
        <v>2163.8880694315581</v>
      </c>
      <c r="D63">
        <v>349.55114967740553</v>
      </c>
      <c r="E63">
        <v>449.42290672809281</v>
      </c>
    </row>
    <row r="64" spans="1:5" x14ac:dyDescent="0.25">
      <c r="A64" t="s">
        <v>27</v>
      </c>
      <c r="B64">
        <v>635.82304418782701</v>
      </c>
      <c r="C64">
        <v>1048.0599629469675</v>
      </c>
      <c r="D64">
        <v>83.844797035757395</v>
      </c>
      <c r="E64">
        <v>593.90064566994829</v>
      </c>
    </row>
    <row r="65" spans="1:5" x14ac:dyDescent="0.25">
      <c r="A65" t="s">
        <v>28</v>
      </c>
      <c r="B65">
        <v>1687.4443346439311</v>
      </c>
      <c r="C65">
        <v>2985.4784382161852</v>
      </c>
      <c r="D65">
        <v>285.56750278589601</v>
      </c>
      <c r="E65">
        <v>415.37091314312141</v>
      </c>
    </row>
    <row r="66" spans="1:5" x14ac:dyDescent="0.25">
      <c r="A66" t="s">
        <v>29</v>
      </c>
      <c r="B66">
        <v>6680.4961557675679</v>
      </c>
      <c r="C66">
        <v>9249.9177541397075</v>
      </c>
      <c r="D66">
        <v>1901.3719827953846</v>
      </c>
      <c r="E66">
        <v>4881.9010369070693</v>
      </c>
    </row>
    <row r="67" spans="1:5" x14ac:dyDescent="0.25">
      <c r="A67" t="s">
        <v>30</v>
      </c>
      <c r="B67">
        <v>11923.070367759279</v>
      </c>
      <c r="C67">
        <v>16508.866663051311</v>
      </c>
      <c r="D67">
        <v>2292.8981476460158</v>
      </c>
      <c r="E67">
        <v>7979.285553808133</v>
      </c>
    </row>
    <row r="68" spans="1:5" x14ac:dyDescent="0.25">
      <c r="A68" t="s">
        <v>31</v>
      </c>
      <c r="B68">
        <v>19797.773379515089</v>
      </c>
      <c r="C68">
        <v>10305.690252350321</v>
      </c>
      <c r="D68">
        <v>4339.2380009896096</v>
      </c>
      <c r="E68">
        <v>11932.904502721427</v>
      </c>
    </row>
    <row r="69" spans="1:5" x14ac:dyDescent="0.25">
      <c r="A69" t="s">
        <v>32</v>
      </c>
      <c r="B69">
        <v>14697.159526525422</v>
      </c>
      <c r="C69">
        <v>22645.623352095296</v>
      </c>
      <c r="D69">
        <v>1649.68117134469</v>
      </c>
      <c r="E69">
        <v>3899.2464049965406</v>
      </c>
    </row>
    <row r="70" spans="1:5" x14ac:dyDescent="0.25">
      <c r="A70" t="s">
        <v>33</v>
      </c>
      <c r="B70">
        <v>11010.784846443086</v>
      </c>
      <c r="C70">
        <v>11390.467082527332</v>
      </c>
      <c r="D70">
        <v>2429.966310939164</v>
      </c>
      <c r="E70">
        <v>12529.513790780065</v>
      </c>
    </row>
    <row r="71" spans="1:5" x14ac:dyDescent="0.25">
      <c r="A71" t="s">
        <v>34</v>
      </c>
      <c r="B71">
        <v>4442.0615216664028</v>
      </c>
      <c r="C71">
        <v>7346.4863627559735</v>
      </c>
      <c r="D71">
        <v>1640.1457926152871</v>
      </c>
      <c r="E71">
        <v>2391.8792808972939</v>
      </c>
    </row>
    <row r="72" spans="1:5" x14ac:dyDescent="0.25">
      <c r="A72" t="s">
        <v>35</v>
      </c>
      <c r="B72">
        <v>4059.5723837733181</v>
      </c>
      <c r="C72">
        <v>4567.0189317449822</v>
      </c>
      <c r="D72">
        <v>735.79749455891385</v>
      </c>
      <c r="E72">
        <v>3805.8491097874853</v>
      </c>
    </row>
    <row r="73" spans="1:5" x14ac:dyDescent="0.25">
      <c r="A73" t="s">
        <v>36</v>
      </c>
      <c r="B73">
        <v>9481.3981045712826</v>
      </c>
      <c r="C73">
        <v>11588.375461142678</v>
      </c>
      <c r="D73">
        <v>1211.5119800285527</v>
      </c>
      <c r="E73">
        <v>4740.6990522856413</v>
      </c>
    </row>
    <row r="74" spans="1:5" x14ac:dyDescent="0.25">
      <c r="A74" t="s">
        <v>178</v>
      </c>
      <c r="B74">
        <v>44657.294290512167</v>
      </c>
      <c r="C74">
        <v>21478.767842149449</v>
      </c>
      <c r="D74">
        <v>4481.1817800167919</v>
      </c>
      <c r="E74">
        <v>12207.357262804366</v>
      </c>
    </row>
    <row r="75" spans="1:5" x14ac:dyDescent="0.25">
      <c r="A75" t="s">
        <v>179</v>
      </c>
      <c r="B75">
        <v>4945.1099084310154</v>
      </c>
      <c r="C75">
        <v>5109.9469053787161</v>
      </c>
      <c r="D75">
        <v>2884.6474465847591</v>
      </c>
      <c r="E75">
        <v>6181.3873855387701</v>
      </c>
    </row>
    <row r="76" spans="1:5" x14ac:dyDescent="0.25">
      <c r="A76" t="s">
        <v>180</v>
      </c>
      <c r="B76">
        <v>8242.6108838862165</v>
      </c>
      <c r="C76">
        <v>9805.8646722094636</v>
      </c>
      <c r="D76">
        <v>3694.9634996731315</v>
      </c>
      <c r="E76">
        <v>10658.548556749418</v>
      </c>
    </row>
    <row r="77" spans="1:5" x14ac:dyDescent="0.25">
      <c r="A77" t="s">
        <v>181</v>
      </c>
      <c r="B77">
        <v>26869.350096542039</v>
      </c>
      <c r="C77">
        <v>12482.611462173074</v>
      </c>
      <c r="D77">
        <v>2327.26654379498</v>
      </c>
      <c r="E77">
        <v>17137.144549763034</v>
      </c>
    </row>
    <row r="78" spans="1:5" x14ac:dyDescent="0.25">
      <c r="A78" t="s">
        <v>182</v>
      </c>
      <c r="B78">
        <v>79455.128205128218</v>
      </c>
      <c r="C78">
        <v>29868.881118881123</v>
      </c>
      <c r="D78">
        <v>8589.7435897435917</v>
      </c>
      <c r="E78">
        <v>15617.715617715621</v>
      </c>
    </row>
    <row r="79" spans="1:5" x14ac:dyDescent="0.25">
      <c r="A79" t="s">
        <v>183</v>
      </c>
      <c r="B79">
        <v>14809.132931783162</v>
      </c>
      <c r="C79">
        <v>19660.400616332819</v>
      </c>
      <c r="D79">
        <v>4085.2780501470797</v>
      </c>
      <c r="E79">
        <v>11234.514637904469</v>
      </c>
    </row>
    <row r="80" spans="1:5" x14ac:dyDescent="0.25">
      <c r="A80" t="s">
        <v>184</v>
      </c>
      <c r="B80">
        <v>17026.4927380312</v>
      </c>
      <c r="C80">
        <v>8970.9477867046098</v>
      </c>
      <c r="D80">
        <v>2196.9668049072516</v>
      </c>
      <c r="E80">
        <v>7323.2226830241725</v>
      </c>
    </row>
    <row r="81" spans="1:9" x14ac:dyDescent="0.25">
      <c r="A81" t="s">
        <v>185</v>
      </c>
      <c r="B81">
        <v>29193.051409969634</v>
      </c>
      <c r="C81">
        <v>22043.732697324009</v>
      </c>
      <c r="D81">
        <v>4766.2124750970834</v>
      </c>
      <c r="E81">
        <v>15788.07882375909</v>
      </c>
    </row>
    <row r="83" spans="1:9" x14ac:dyDescent="0.25">
      <c r="A83" t="s">
        <v>17</v>
      </c>
    </row>
    <row r="84" spans="1:9" x14ac:dyDescent="0.25">
      <c r="A84" t="s">
        <v>138</v>
      </c>
    </row>
    <row r="85" spans="1:9" x14ac:dyDescent="0.25">
      <c r="A85" t="s">
        <v>21</v>
      </c>
      <c r="B85" t="s">
        <v>139</v>
      </c>
      <c r="C85" t="s">
        <v>193</v>
      </c>
      <c r="D85" t="s">
        <v>194</v>
      </c>
      <c r="E85" t="s">
        <v>195</v>
      </c>
      <c r="F85" t="s">
        <v>196</v>
      </c>
      <c r="G85" t="s">
        <v>197</v>
      </c>
      <c r="H85" t="s">
        <v>198</v>
      </c>
      <c r="I85" t="s">
        <v>199</v>
      </c>
    </row>
    <row r="86" spans="1:9" x14ac:dyDescent="0.25">
      <c r="A86" t="s">
        <v>46</v>
      </c>
      <c r="B86">
        <v>3350</v>
      </c>
      <c r="C86">
        <v>176788</v>
      </c>
      <c r="D86">
        <v>0.12</v>
      </c>
      <c r="E86">
        <v>1</v>
      </c>
      <c r="F86">
        <f>5000/B86</f>
        <v>1.4925373134328359</v>
      </c>
      <c r="G86">
        <f>C86*F86</f>
        <v>263862.6865671642</v>
      </c>
      <c r="H86">
        <f>G86*E86</f>
        <v>263862.6865671642</v>
      </c>
      <c r="I86">
        <f>H86/D86</f>
        <v>2198855.7213930353</v>
      </c>
    </row>
    <row r="87" spans="1:9" x14ac:dyDescent="0.25">
      <c r="A87" t="s">
        <v>200</v>
      </c>
      <c r="B87">
        <v>1644</v>
      </c>
      <c r="C87">
        <v>39841</v>
      </c>
      <c r="D87">
        <v>0.19600000000000001</v>
      </c>
      <c r="E87">
        <v>1</v>
      </c>
      <c r="F87">
        <f t="shared" ref="F87:F101" si="4">5000/B87</f>
        <v>3.0413625304136254</v>
      </c>
      <c r="G87">
        <f t="shared" ref="G87:G101" si="5">C87*F87</f>
        <v>121170.92457420925</v>
      </c>
      <c r="H87">
        <f t="shared" ref="H87:H101" si="6">G87*E87</f>
        <v>121170.92457420925</v>
      </c>
      <c r="I87">
        <f t="shared" ref="I87:I101" si="7">H87/D87</f>
        <v>618219.00292963895</v>
      </c>
    </row>
    <row r="88" spans="1:9" x14ac:dyDescent="0.25">
      <c r="A88" t="s">
        <v>201</v>
      </c>
      <c r="B88">
        <v>1909</v>
      </c>
      <c r="C88">
        <v>50315</v>
      </c>
      <c r="D88">
        <v>0.13200000000000001</v>
      </c>
      <c r="E88">
        <v>1</v>
      </c>
      <c r="F88">
        <f t="shared" si="4"/>
        <v>2.6191723415400734</v>
      </c>
      <c r="G88">
        <f t="shared" si="5"/>
        <v>131783.65636458879</v>
      </c>
      <c r="H88">
        <f t="shared" si="6"/>
        <v>131783.65636458879</v>
      </c>
      <c r="I88">
        <f t="shared" si="7"/>
        <v>998361.03306506656</v>
      </c>
    </row>
    <row r="89" spans="1:9" x14ac:dyDescent="0.25">
      <c r="A89" t="s">
        <v>202</v>
      </c>
      <c r="B89">
        <v>1065</v>
      </c>
      <c r="C89">
        <v>38698</v>
      </c>
      <c r="D89">
        <v>0.17199999999999999</v>
      </c>
      <c r="E89">
        <v>1</v>
      </c>
      <c r="F89">
        <f t="shared" si="4"/>
        <v>4.694835680751174</v>
      </c>
      <c r="G89">
        <f t="shared" si="5"/>
        <v>181680.75117370894</v>
      </c>
      <c r="H89">
        <f t="shared" si="6"/>
        <v>181680.75117370894</v>
      </c>
      <c r="I89">
        <f t="shared" si="7"/>
        <v>1056283.4370564474</v>
      </c>
    </row>
    <row r="90" spans="1:9" x14ac:dyDescent="0.25">
      <c r="A90" t="s">
        <v>203</v>
      </c>
      <c r="B90">
        <v>1676</v>
      </c>
      <c r="C90">
        <v>39072</v>
      </c>
      <c r="D90">
        <v>0.11799999999999999</v>
      </c>
      <c r="E90">
        <v>1</v>
      </c>
      <c r="F90">
        <f t="shared" si="4"/>
        <v>2.9832935560859188</v>
      </c>
      <c r="G90">
        <f t="shared" si="5"/>
        <v>116563.24582338902</v>
      </c>
      <c r="H90">
        <f t="shared" si="6"/>
        <v>116563.24582338902</v>
      </c>
      <c r="I90">
        <f t="shared" si="7"/>
        <v>987824.11714736465</v>
      </c>
    </row>
    <row r="91" spans="1:9" x14ac:dyDescent="0.25">
      <c r="A91" t="s">
        <v>204</v>
      </c>
      <c r="B91">
        <v>831</v>
      </c>
      <c r="C91">
        <v>30765</v>
      </c>
      <c r="D91">
        <v>0.182</v>
      </c>
      <c r="E91">
        <v>1</v>
      </c>
      <c r="F91">
        <f t="shared" si="4"/>
        <v>6.0168471720818291</v>
      </c>
      <c r="G91">
        <f t="shared" si="5"/>
        <v>185108.30324909746</v>
      </c>
      <c r="H91">
        <f t="shared" si="6"/>
        <v>185108.30324909746</v>
      </c>
      <c r="I91">
        <f t="shared" si="7"/>
        <v>1017078.5892807553</v>
      </c>
    </row>
    <row r="92" spans="1:9" x14ac:dyDescent="0.25">
      <c r="A92" t="s">
        <v>205</v>
      </c>
      <c r="B92">
        <v>663</v>
      </c>
      <c r="C92">
        <v>20205</v>
      </c>
      <c r="D92">
        <v>0.11</v>
      </c>
      <c r="E92">
        <v>1</v>
      </c>
      <c r="F92">
        <f t="shared" si="4"/>
        <v>7.5414781297134237</v>
      </c>
      <c r="G92">
        <f t="shared" si="5"/>
        <v>152375.56561085972</v>
      </c>
      <c r="H92">
        <f t="shared" si="6"/>
        <v>152375.56561085972</v>
      </c>
      <c r="I92">
        <f t="shared" si="7"/>
        <v>1385232.4146441792</v>
      </c>
    </row>
    <row r="93" spans="1:9" x14ac:dyDescent="0.25">
      <c r="A93" t="s">
        <v>206</v>
      </c>
      <c r="B93">
        <v>1389</v>
      </c>
      <c r="C93">
        <v>32712</v>
      </c>
      <c r="D93">
        <v>0.188</v>
      </c>
      <c r="E93">
        <v>1</v>
      </c>
      <c r="F93">
        <f t="shared" si="4"/>
        <v>3.599712023038157</v>
      </c>
      <c r="G93">
        <f t="shared" si="5"/>
        <v>117753.7796976242</v>
      </c>
      <c r="H93">
        <f t="shared" si="6"/>
        <v>117753.7796976242</v>
      </c>
      <c r="I93">
        <f t="shared" si="7"/>
        <v>626349.89200863929</v>
      </c>
    </row>
    <row r="94" spans="1:9" x14ac:dyDescent="0.25">
      <c r="A94" t="s">
        <v>47</v>
      </c>
      <c r="B94">
        <v>1031</v>
      </c>
      <c r="C94">
        <v>26498</v>
      </c>
      <c r="D94">
        <v>0.17399999999999999</v>
      </c>
      <c r="E94">
        <v>1</v>
      </c>
      <c r="F94">
        <f t="shared" si="4"/>
        <v>4.8496605237633368</v>
      </c>
      <c r="G94">
        <f t="shared" si="5"/>
        <v>128506.3045586809</v>
      </c>
      <c r="H94">
        <f t="shared" si="6"/>
        <v>128506.3045586809</v>
      </c>
      <c r="I94">
        <f t="shared" si="7"/>
        <v>738541.98022230412</v>
      </c>
    </row>
    <row r="95" spans="1:9" x14ac:dyDescent="0.25">
      <c r="A95" t="s">
        <v>48</v>
      </c>
      <c r="B95">
        <v>3042</v>
      </c>
      <c r="C95">
        <v>81431</v>
      </c>
      <c r="D95">
        <v>0.14799999999999999</v>
      </c>
      <c r="E95">
        <v>1</v>
      </c>
      <c r="F95">
        <f t="shared" si="4"/>
        <v>1.6436554898093361</v>
      </c>
      <c r="G95">
        <f t="shared" si="5"/>
        <v>133844.51019066403</v>
      </c>
      <c r="H95">
        <f t="shared" si="6"/>
        <v>133844.51019066403</v>
      </c>
      <c r="I95">
        <f t="shared" si="7"/>
        <v>904354.79858556786</v>
      </c>
    </row>
    <row r="96" spans="1:9" x14ac:dyDescent="0.25">
      <c r="A96" t="s">
        <v>49</v>
      </c>
      <c r="B96">
        <v>760</v>
      </c>
      <c r="C96">
        <v>26953</v>
      </c>
      <c r="D96">
        <v>0.106</v>
      </c>
      <c r="E96">
        <v>1</v>
      </c>
      <c r="F96">
        <f t="shared" si="4"/>
        <v>6.5789473684210522</v>
      </c>
      <c r="G96">
        <f t="shared" si="5"/>
        <v>177322.36842105261</v>
      </c>
      <c r="H96">
        <f t="shared" si="6"/>
        <v>177322.36842105261</v>
      </c>
      <c r="I96">
        <f t="shared" si="7"/>
        <v>1672852.5322740814</v>
      </c>
    </row>
    <row r="97" spans="1:10" x14ac:dyDescent="0.25">
      <c r="A97" t="s">
        <v>50</v>
      </c>
      <c r="B97">
        <v>2426</v>
      </c>
      <c r="C97">
        <v>79352</v>
      </c>
      <c r="D97">
        <v>0.08</v>
      </c>
      <c r="E97">
        <v>1</v>
      </c>
      <c r="F97">
        <f t="shared" si="4"/>
        <v>2.0610057708161582</v>
      </c>
      <c r="G97">
        <f t="shared" si="5"/>
        <v>163544.92992580379</v>
      </c>
      <c r="H97">
        <f t="shared" si="6"/>
        <v>163544.92992580379</v>
      </c>
      <c r="I97">
        <f t="shared" si="7"/>
        <v>2044311.6240725473</v>
      </c>
    </row>
    <row r="98" spans="1:10" x14ac:dyDescent="0.25">
      <c r="A98" t="s">
        <v>207</v>
      </c>
      <c r="B98">
        <v>2852</v>
      </c>
      <c r="C98">
        <v>16519</v>
      </c>
      <c r="D98">
        <v>8.2000000000000003E-2</v>
      </c>
      <c r="E98">
        <v>1</v>
      </c>
      <c r="F98">
        <f t="shared" si="4"/>
        <v>1.7531556802244039</v>
      </c>
      <c r="G98">
        <f t="shared" si="5"/>
        <v>28960.378681626928</v>
      </c>
      <c r="H98">
        <f t="shared" si="6"/>
        <v>28960.378681626928</v>
      </c>
      <c r="I98">
        <f t="shared" si="7"/>
        <v>353175.34977593814</v>
      </c>
    </row>
    <row r="99" spans="1:10" x14ac:dyDescent="0.25">
      <c r="A99" t="s">
        <v>208</v>
      </c>
      <c r="B99">
        <v>3056</v>
      </c>
      <c r="C99">
        <v>25022</v>
      </c>
      <c r="D99">
        <v>7.8E-2</v>
      </c>
      <c r="E99">
        <v>1</v>
      </c>
      <c r="F99">
        <f t="shared" si="4"/>
        <v>1.6361256544502618</v>
      </c>
      <c r="G99">
        <f t="shared" si="5"/>
        <v>40939.136125654448</v>
      </c>
      <c r="H99">
        <f t="shared" si="6"/>
        <v>40939.136125654448</v>
      </c>
      <c r="I99">
        <f t="shared" si="7"/>
        <v>524860.71955967241</v>
      </c>
    </row>
    <row r="100" spans="1:10" x14ac:dyDescent="0.25">
      <c r="A100" t="s">
        <v>209</v>
      </c>
      <c r="B100">
        <v>4117</v>
      </c>
      <c r="C100">
        <v>30871</v>
      </c>
      <c r="D100">
        <v>4.5999999999999999E-2</v>
      </c>
      <c r="E100">
        <v>1</v>
      </c>
      <c r="F100">
        <f t="shared" si="4"/>
        <v>1.2144765606023804</v>
      </c>
      <c r="G100">
        <f t="shared" si="5"/>
        <v>37492.105902356088</v>
      </c>
      <c r="H100">
        <f t="shared" si="6"/>
        <v>37492.105902356088</v>
      </c>
      <c r="I100">
        <f t="shared" si="7"/>
        <v>815045.78048600198</v>
      </c>
    </row>
    <row r="101" spans="1:10" x14ac:dyDescent="0.25">
      <c r="A101" t="s">
        <v>210</v>
      </c>
      <c r="B101">
        <v>3213</v>
      </c>
      <c r="C101">
        <v>8470</v>
      </c>
      <c r="D101">
        <v>2.3E-2</v>
      </c>
      <c r="E101">
        <v>1</v>
      </c>
      <c r="F101">
        <f t="shared" si="4"/>
        <v>1.5561780267662622</v>
      </c>
      <c r="G101">
        <f t="shared" si="5"/>
        <v>13180.82788671024</v>
      </c>
      <c r="H101">
        <f t="shared" si="6"/>
        <v>13180.82788671024</v>
      </c>
      <c r="I101">
        <f t="shared" si="7"/>
        <v>573079.47333522781</v>
      </c>
    </row>
    <row r="103" spans="1:10" x14ac:dyDescent="0.25">
      <c r="B103" t="s">
        <v>217</v>
      </c>
      <c r="G103" t="s">
        <v>211</v>
      </c>
    </row>
    <row r="104" spans="1:10" x14ac:dyDescent="0.25">
      <c r="A104" t="s">
        <v>21</v>
      </c>
      <c r="B104" t="s">
        <v>173</v>
      </c>
      <c r="C104" t="s">
        <v>212</v>
      </c>
      <c r="D104" t="s">
        <v>172</v>
      </c>
      <c r="E104" t="s">
        <v>170</v>
      </c>
      <c r="G104" t="s">
        <v>173</v>
      </c>
      <c r="H104" t="s">
        <v>212</v>
      </c>
      <c r="I104" t="s">
        <v>172</v>
      </c>
      <c r="J104" t="s">
        <v>170</v>
      </c>
    </row>
    <row r="105" spans="1:10" x14ac:dyDescent="0.25">
      <c r="A105" t="s">
        <v>46</v>
      </c>
      <c r="B105">
        <v>0.05</v>
      </c>
      <c r="C105">
        <v>0.21</v>
      </c>
      <c r="D105">
        <v>0.66</v>
      </c>
      <c r="E105">
        <v>0.18</v>
      </c>
      <c r="G105">
        <v>1099.4278606965177</v>
      </c>
      <c r="H105">
        <v>4617.5970149253735</v>
      </c>
      <c r="I105">
        <v>14512.447761194033</v>
      </c>
      <c r="J105">
        <v>3957.9402985074635</v>
      </c>
    </row>
    <row r="106" spans="1:10" x14ac:dyDescent="0.25">
      <c r="A106" t="s">
        <v>200</v>
      </c>
      <c r="B106">
        <v>9.2999999999999999E-2</v>
      </c>
      <c r="C106">
        <v>0.7</v>
      </c>
      <c r="D106">
        <v>0.65</v>
      </c>
      <c r="E106">
        <v>0.37</v>
      </c>
      <c r="G106">
        <v>574.94367272456429</v>
      </c>
      <c r="H106">
        <v>4327.5330205074724</v>
      </c>
      <c r="I106">
        <v>4018.4235190426534</v>
      </c>
      <c r="J106">
        <v>2287.4103108396639</v>
      </c>
    </row>
    <row r="107" spans="1:10" x14ac:dyDescent="0.25">
      <c r="A107" t="s">
        <v>201</v>
      </c>
      <c r="B107">
        <v>0.54</v>
      </c>
      <c r="C107">
        <v>1.8</v>
      </c>
      <c r="D107">
        <v>2.87</v>
      </c>
      <c r="E107">
        <v>6.07</v>
      </c>
      <c r="G107">
        <v>5391.1495785513598</v>
      </c>
      <c r="H107">
        <v>17970.498595171197</v>
      </c>
      <c r="I107">
        <v>28652.961648967412</v>
      </c>
      <c r="J107">
        <v>60600.514707049544</v>
      </c>
    </row>
    <row r="108" spans="1:10" x14ac:dyDescent="0.25">
      <c r="A108" t="s">
        <v>202</v>
      </c>
      <c r="B108">
        <v>0.33</v>
      </c>
      <c r="C108">
        <v>1.74</v>
      </c>
      <c r="D108">
        <v>2.27</v>
      </c>
      <c r="E108">
        <v>1.86</v>
      </c>
      <c r="G108">
        <v>3485.7353422862761</v>
      </c>
      <c r="H108">
        <v>18379.331804782185</v>
      </c>
      <c r="I108">
        <v>23977.634021181359</v>
      </c>
      <c r="J108">
        <v>19646.871929249923</v>
      </c>
    </row>
    <row r="109" spans="1:10" x14ac:dyDescent="0.25">
      <c r="A109" t="s">
        <v>203</v>
      </c>
      <c r="B109">
        <v>0.55000000000000004</v>
      </c>
      <c r="C109">
        <v>1.52</v>
      </c>
      <c r="D109">
        <v>2.96</v>
      </c>
      <c r="E109">
        <v>3.54</v>
      </c>
      <c r="G109">
        <v>5433.0326443105059</v>
      </c>
      <c r="H109">
        <v>15014.926580639942</v>
      </c>
      <c r="I109">
        <v>29239.593867561995</v>
      </c>
      <c r="J109">
        <v>34968.973747016709</v>
      </c>
    </row>
    <row r="110" spans="1:10" x14ac:dyDescent="0.25">
      <c r="A110" t="s">
        <v>204</v>
      </c>
      <c r="B110">
        <v>0.27</v>
      </c>
      <c r="C110">
        <v>0.88</v>
      </c>
      <c r="D110">
        <v>1.23</v>
      </c>
      <c r="E110">
        <v>2.1</v>
      </c>
      <c r="G110">
        <v>2746.1121910580391</v>
      </c>
      <c r="H110">
        <v>8950.2915856706459</v>
      </c>
      <c r="I110">
        <v>12510.06664815329</v>
      </c>
      <c r="J110">
        <v>21358.65037489586</v>
      </c>
    </row>
    <row r="111" spans="1:10" x14ac:dyDescent="0.25">
      <c r="A111" t="s">
        <v>205</v>
      </c>
      <c r="B111">
        <v>0.61</v>
      </c>
      <c r="C111">
        <v>4.2300000000000004</v>
      </c>
      <c r="D111">
        <v>5.55</v>
      </c>
      <c r="E111">
        <v>7.06</v>
      </c>
      <c r="G111">
        <v>8449.9177293294924</v>
      </c>
      <c r="H111">
        <v>58595.33113944879</v>
      </c>
      <c r="I111">
        <v>76880.399012751936</v>
      </c>
      <c r="J111">
        <v>97797.408473879041</v>
      </c>
    </row>
    <row r="112" spans="1:10" x14ac:dyDescent="0.25">
      <c r="A112" t="s">
        <v>206</v>
      </c>
      <c r="B112">
        <v>0.17</v>
      </c>
      <c r="C112">
        <v>0.73</v>
      </c>
      <c r="D112">
        <v>1.46</v>
      </c>
      <c r="E112">
        <v>0.86</v>
      </c>
      <c r="G112">
        <v>1064.7948164146869</v>
      </c>
      <c r="H112">
        <v>4572.354211663067</v>
      </c>
      <c r="I112">
        <v>9144.7084233261339</v>
      </c>
      <c r="J112">
        <v>5386.6090712742971</v>
      </c>
    </row>
    <row r="113" spans="1:10" x14ac:dyDescent="0.25">
      <c r="A113" t="s">
        <v>47</v>
      </c>
      <c r="B113">
        <v>0.5</v>
      </c>
      <c r="C113">
        <v>0.89</v>
      </c>
      <c r="D113">
        <v>0.68</v>
      </c>
      <c r="E113">
        <v>1.97</v>
      </c>
      <c r="G113">
        <v>3692.7099011115206</v>
      </c>
      <c r="H113">
        <v>6573.0236239785072</v>
      </c>
      <c r="I113">
        <v>5022.0854655116682</v>
      </c>
      <c r="J113">
        <v>14549.277010379392</v>
      </c>
    </row>
    <row r="114" spans="1:10" x14ac:dyDescent="0.25">
      <c r="A114" t="s">
        <v>48</v>
      </c>
      <c r="B114">
        <v>0.14000000000000001</v>
      </c>
      <c r="C114">
        <v>0.57999999999999996</v>
      </c>
      <c r="D114">
        <v>0.94</v>
      </c>
      <c r="E114">
        <v>0.37</v>
      </c>
      <c r="G114">
        <v>1266.0967180197952</v>
      </c>
      <c r="H114">
        <v>5245.2578317962934</v>
      </c>
      <c r="I114">
        <v>8500.9351067043372</v>
      </c>
      <c r="J114">
        <v>3346.112754766601</v>
      </c>
    </row>
    <row r="115" spans="1:10" x14ac:dyDescent="0.25">
      <c r="A115" t="s">
        <v>49</v>
      </c>
      <c r="B115">
        <v>0.49</v>
      </c>
      <c r="C115">
        <v>0.56000000000000005</v>
      </c>
      <c r="D115">
        <v>0.83</v>
      </c>
      <c r="E115">
        <v>1.44</v>
      </c>
      <c r="G115">
        <v>8196.9774081429987</v>
      </c>
      <c r="H115">
        <v>9367.9741807348564</v>
      </c>
      <c r="I115">
        <v>13884.676017874875</v>
      </c>
      <c r="J115">
        <v>24089.076464746773</v>
      </c>
    </row>
    <row r="116" spans="1:10" x14ac:dyDescent="0.25">
      <c r="A116" t="s">
        <v>50</v>
      </c>
      <c r="B116">
        <v>0.12</v>
      </c>
      <c r="C116">
        <v>0.28999999999999998</v>
      </c>
      <c r="D116">
        <v>0.46</v>
      </c>
      <c r="E116">
        <v>0.51</v>
      </c>
      <c r="G116">
        <v>2453.1739488870567</v>
      </c>
      <c r="H116">
        <v>5928.5037098103867</v>
      </c>
      <c r="I116">
        <v>9403.8334707337181</v>
      </c>
      <c r="J116">
        <v>10425.989282769991</v>
      </c>
    </row>
    <row r="117" spans="1:10" x14ac:dyDescent="0.25">
      <c r="A117" t="s">
        <v>207</v>
      </c>
      <c r="B117">
        <v>1.03</v>
      </c>
      <c r="C117">
        <v>1.47</v>
      </c>
      <c r="D117">
        <v>3.12</v>
      </c>
      <c r="E117">
        <v>5.91</v>
      </c>
      <c r="G117">
        <v>3637.7061026921629</v>
      </c>
      <c r="H117">
        <v>5191.6776417062911</v>
      </c>
      <c r="I117">
        <v>11019.070913009271</v>
      </c>
      <c r="J117">
        <v>20872.663171757944</v>
      </c>
    </row>
    <row r="118" spans="1:10" x14ac:dyDescent="0.25">
      <c r="A118" t="s">
        <v>208</v>
      </c>
      <c r="B118">
        <v>0.49</v>
      </c>
      <c r="C118">
        <v>1.03</v>
      </c>
      <c r="D118">
        <v>1.23</v>
      </c>
      <c r="E118">
        <v>4.0999999999999996</v>
      </c>
      <c r="G118">
        <v>2571.8175258423948</v>
      </c>
      <c r="H118">
        <v>5406.0654114646259</v>
      </c>
      <c r="I118">
        <v>6455.7868505839697</v>
      </c>
      <c r="J118">
        <v>21519.289501946569</v>
      </c>
    </row>
    <row r="119" spans="1:10" x14ac:dyDescent="0.25">
      <c r="A119" t="s">
        <v>209</v>
      </c>
      <c r="B119">
        <v>0.61</v>
      </c>
      <c r="C119">
        <v>0.7</v>
      </c>
      <c r="D119">
        <v>0.79</v>
      </c>
      <c r="E119">
        <v>1.65</v>
      </c>
      <c r="G119">
        <v>4971.7792609646121</v>
      </c>
      <c r="H119">
        <v>5705.320463402014</v>
      </c>
      <c r="I119">
        <v>6438.8616658394158</v>
      </c>
      <c r="J119">
        <v>13448.255378019032</v>
      </c>
    </row>
    <row r="120" spans="1:10" x14ac:dyDescent="0.25">
      <c r="A120" t="s">
        <v>210</v>
      </c>
      <c r="B120">
        <v>1.81</v>
      </c>
      <c r="C120">
        <v>1.84</v>
      </c>
      <c r="D120">
        <v>3.15</v>
      </c>
      <c r="E120">
        <v>12.5</v>
      </c>
      <c r="G120">
        <v>10372.738467367622</v>
      </c>
      <c r="H120">
        <v>10544.662309368192</v>
      </c>
      <c r="I120">
        <v>18052.003410059675</v>
      </c>
      <c r="J120">
        <v>71634.934166903477</v>
      </c>
    </row>
    <row r="123" spans="1:10" ht="18.75" x14ac:dyDescent="0.3">
      <c r="A123" s="6" t="s">
        <v>218</v>
      </c>
    </row>
    <row r="125" spans="1:10" x14ac:dyDescent="0.25">
      <c r="A125" t="s">
        <v>1</v>
      </c>
    </row>
    <row r="127" spans="1:10" x14ac:dyDescent="0.25">
      <c r="A127" t="s">
        <v>21</v>
      </c>
      <c r="B127" t="s">
        <v>189</v>
      </c>
      <c r="C127" t="s">
        <v>192</v>
      </c>
      <c r="D127" t="s">
        <v>190</v>
      </c>
      <c r="E127" t="s">
        <v>191</v>
      </c>
    </row>
    <row r="128" spans="1:10" x14ac:dyDescent="0.25">
      <c r="A128" t="s">
        <v>22</v>
      </c>
      <c r="B128">
        <v>48.6</v>
      </c>
      <c r="C128">
        <v>24.9</v>
      </c>
      <c r="D128">
        <v>52</v>
      </c>
      <c r="E128">
        <v>24.3</v>
      </c>
    </row>
    <row r="129" spans="1:5" x14ac:dyDescent="0.25">
      <c r="A129" t="s">
        <v>23</v>
      </c>
      <c r="B129">
        <v>52.8</v>
      </c>
      <c r="C129">
        <v>29.4</v>
      </c>
      <c r="D129">
        <v>57.1</v>
      </c>
      <c r="E129">
        <v>42.3</v>
      </c>
    </row>
    <row r="130" spans="1:5" x14ac:dyDescent="0.25">
      <c r="A130" t="s">
        <v>24</v>
      </c>
      <c r="B130">
        <v>64.3</v>
      </c>
      <c r="C130">
        <v>15.6</v>
      </c>
      <c r="D130">
        <v>23.7</v>
      </c>
      <c r="E130">
        <v>11.8</v>
      </c>
    </row>
    <row r="131" spans="1:5" x14ac:dyDescent="0.25">
      <c r="A131" t="s">
        <v>25</v>
      </c>
      <c r="B131">
        <v>66.7</v>
      </c>
      <c r="C131">
        <v>32.9</v>
      </c>
      <c r="D131">
        <v>53.8</v>
      </c>
      <c r="E131">
        <v>31.2</v>
      </c>
    </row>
    <row r="132" spans="1:5" x14ac:dyDescent="0.25">
      <c r="A132" t="s">
        <v>26</v>
      </c>
      <c r="B132">
        <v>62.1</v>
      </c>
      <c r="C132">
        <v>30.4</v>
      </c>
      <c r="D132">
        <v>34.799999999999997</v>
      </c>
      <c r="E132">
        <v>42.5</v>
      </c>
    </row>
    <row r="133" spans="1:5" x14ac:dyDescent="0.25">
      <c r="A133" t="s">
        <v>27</v>
      </c>
      <c r="B133">
        <v>40.9</v>
      </c>
      <c r="C133">
        <v>22.8</v>
      </c>
      <c r="D133">
        <v>16.7</v>
      </c>
      <c r="E133">
        <v>14.9</v>
      </c>
    </row>
    <row r="134" spans="1:5" x14ac:dyDescent="0.25">
      <c r="A134" t="s">
        <v>28</v>
      </c>
      <c r="B134">
        <v>45.5</v>
      </c>
      <c r="C134">
        <v>11.5</v>
      </c>
      <c r="D134">
        <v>17.399999999999999</v>
      </c>
      <c r="E134">
        <v>20.3</v>
      </c>
    </row>
    <row r="135" spans="1:5" x14ac:dyDescent="0.25">
      <c r="A135" t="s">
        <v>29</v>
      </c>
      <c r="B135">
        <v>17.5</v>
      </c>
      <c r="C135">
        <v>40.4</v>
      </c>
      <c r="D135">
        <v>10.6</v>
      </c>
      <c r="E135">
        <v>17.399999999999999</v>
      </c>
    </row>
    <row r="136" spans="1:5" x14ac:dyDescent="0.25">
      <c r="A136" t="s">
        <v>30</v>
      </c>
      <c r="B136">
        <v>72.099999999999994</v>
      </c>
      <c r="C136">
        <v>63.7</v>
      </c>
      <c r="D136">
        <v>64.400000000000006</v>
      </c>
      <c r="E136">
        <v>64.5</v>
      </c>
    </row>
    <row r="137" spans="1:5" x14ac:dyDescent="0.25">
      <c r="A137" t="s">
        <v>31</v>
      </c>
      <c r="B137">
        <v>79.8</v>
      </c>
      <c r="C137">
        <v>79.3</v>
      </c>
      <c r="D137">
        <v>72.599999999999994</v>
      </c>
      <c r="E137">
        <v>82.1</v>
      </c>
    </row>
    <row r="138" spans="1:5" x14ac:dyDescent="0.25">
      <c r="A138" t="s">
        <v>32</v>
      </c>
      <c r="B138">
        <v>45.9</v>
      </c>
      <c r="C138">
        <v>14.4</v>
      </c>
      <c r="D138">
        <v>31.4</v>
      </c>
      <c r="E138">
        <v>14.1</v>
      </c>
    </row>
    <row r="139" spans="1:5" x14ac:dyDescent="0.25">
      <c r="A139" t="s">
        <v>33</v>
      </c>
      <c r="B139">
        <v>68.5</v>
      </c>
      <c r="C139">
        <v>63.3</v>
      </c>
      <c r="D139">
        <v>48.2</v>
      </c>
      <c r="E139">
        <v>70.7</v>
      </c>
    </row>
    <row r="140" spans="1:5" x14ac:dyDescent="0.25">
      <c r="A140" t="s">
        <v>34</v>
      </c>
      <c r="B140">
        <v>33.700000000000003</v>
      </c>
      <c r="C140">
        <v>54.3</v>
      </c>
      <c r="D140">
        <v>16.899999999999999</v>
      </c>
      <c r="E140">
        <v>35.4</v>
      </c>
    </row>
    <row r="141" spans="1:5" x14ac:dyDescent="0.25">
      <c r="A141" t="s">
        <v>35</v>
      </c>
      <c r="B141">
        <v>44.4</v>
      </c>
      <c r="C141">
        <v>46.5</v>
      </c>
      <c r="D141">
        <v>25</v>
      </c>
      <c r="E141">
        <v>43</v>
      </c>
    </row>
    <row r="142" spans="1:5" x14ac:dyDescent="0.25">
      <c r="A142" t="s">
        <v>36</v>
      </c>
      <c r="B142">
        <v>58.8</v>
      </c>
      <c r="C142">
        <v>27.1</v>
      </c>
      <c r="D142">
        <v>31.4</v>
      </c>
      <c r="E142">
        <v>28.4</v>
      </c>
    </row>
    <row r="143" spans="1:5" x14ac:dyDescent="0.25">
      <c r="A143" t="s">
        <v>178</v>
      </c>
      <c r="B143">
        <v>99.1</v>
      </c>
      <c r="C143">
        <v>56.4</v>
      </c>
      <c r="D143">
        <v>76.7</v>
      </c>
      <c r="E143">
        <v>90.1</v>
      </c>
    </row>
    <row r="144" spans="1:5" x14ac:dyDescent="0.25">
      <c r="A144" t="s">
        <v>179</v>
      </c>
      <c r="B144">
        <v>70.3</v>
      </c>
      <c r="C144">
        <v>65.599999999999994</v>
      </c>
      <c r="D144">
        <v>53.9</v>
      </c>
      <c r="E144">
        <v>74.7</v>
      </c>
    </row>
    <row r="145" spans="1:5" x14ac:dyDescent="0.25">
      <c r="A145" t="s">
        <v>180</v>
      </c>
      <c r="B145">
        <v>72.7</v>
      </c>
      <c r="C145">
        <v>80.8</v>
      </c>
      <c r="D145">
        <v>64.599999999999994</v>
      </c>
      <c r="E145">
        <v>80.7</v>
      </c>
    </row>
    <row r="146" spans="1:5" x14ac:dyDescent="0.25">
      <c r="A146" t="s">
        <v>181</v>
      </c>
      <c r="B146">
        <v>79.2</v>
      </c>
      <c r="C146">
        <v>84</v>
      </c>
      <c r="D146">
        <v>57.7</v>
      </c>
      <c r="E146">
        <v>84.6</v>
      </c>
    </row>
    <row r="147" spans="1:5" x14ac:dyDescent="0.25">
      <c r="A147" t="s">
        <v>182</v>
      </c>
      <c r="B147">
        <v>94</v>
      </c>
      <c r="C147">
        <v>70</v>
      </c>
      <c r="D147">
        <v>80.599999999999994</v>
      </c>
      <c r="E147">
        <v>89.6</v>
      </c>
    </row>
    <row r="148" spans="1:5" x14ac:dyDescent="0.25">
      <c r="A148" t="s">
        <v>183</v>
      </c>
      <c r="B148">
        <v>61.7</v>
      </c>
      <c r="C148">
        <v>53.6</v>
      </c>
      <c r="D148">
        <v>48.5</v>
      </c>
      <c r="E148">
        <v>53.3</v>
      </c>
    </row>
    <row r="149" spans="1:5" x14ac:dyDescent="0.25">
      <c r="A149" t="s">
        <v>184</v>
      </c>
      <c r="B149">
        <v>89</v>
      </c>
      <c r="C149">
        <v>57.1</v>
      </c>
      <c r="D149">
        <v>70.5</v>
      </c>
      <c r="E149">
        <v>86.9</v>
      </c>
    </row>
    <row r="150" spans="1:5" x14ac:dyDescent="0.25">
      <c r="A150" t="s">
        <v>185</v>
      </c>
      <c r="B150">
        <v>74</v>
      </c>
      <c r="C150">
        <v>59.1</v>
      </c>
      <c r="D150">
        <v>63.2</v>
      </c>
      <c r="E150">
        <v>72.5</v>
      </c>
    </row>
    <row r="152" spans="1:5" x14ac:dyDescent="0.25">
      <c r="A152" t="s">
        <v>17</v>
      </c>
    </row>
    <row r="154" spans="1:5" x14ac:dyDescent="0.25">
      <c r="A154" t="s">
        <v>21</v>
      </c>
      <c r="B154" t="s">
        <v>189</v>
      </c>
      <c r="C154" t="s">
        <v>192</v>
      </c>
      <c r="D154" t="s">
        <v>190</v>
      </c>
      <c r="E154" t="s">
        <v>191</v>
      </c>
    </row>
    <row r="155" spans="1:5" x14ac:dyDescent="0.25">
      <c r="A155" t="s">
        <v>46</v>
      </c>
      <c r="B155">
        <v>43.2</v>
      </c>
      <c r="C155">
        <v>14.5</v>
      </c>
      <c r="D155">
        <v>15.8</v>
      </c>
      <c r="E155">
        <v>30.6</v>
      </c>
    </row>
    <row r="156" spans="1:5" x14ac:dyDescent="0.25">
      <c r="A156" t="s">
        <v>200</v>
      </c>
      <c r="B156">
        <v>43.2</v>
      </c>
      <c r="C156">
        <v>26.4</v>
      </c>
      <c r="D156">
        <v>28.4</v>
      </c>
      <c r="E156">
        <v>34</v>
      </c>
    </row>
    <row r="157" spans="1:5" x14ac:dyDescent="0.25">
      <c r="A157" t="s">
        <v>201</v>
      </c>
      <c r="B157">
        <v>43.4</v>
      </c>
      <c r="C157">
        <v>21.7</v>
      </c>
      <c r="D157">
        <v>13.6</v>
      </c>
      <c r="E157">
        <v>26.8</v>
      </c>
    </row>
    <row r="158" spans="1:5" x14ac:dyDescent="0.25">
      <c r="A158" t="s">
        <v>202</v>
      </c>
      <c r="B158">
        <v>15.1</v>
      </c>
      <c r="C158">
        <v>14.2</v>
      </c>
      <c r="D158">
        <v>19.8</v>
      </c>
      <c r="E158">
        <v>20.399999999999999</v>
      </c>
    </row>
    <row r="159" spans="1:5" x14ac:dyDescent="0.25">
      <c r="A159" t="s">
        <v>203</v>
      </c>
      <c r="B159">
        <v>53.3</v>
      </c>
      <c r="C159">
        <v>36.299999999999997</v>
      </c>
      <c r="D159">
        <v>29.8</v>
      </c>
      <c r="E159">
        <v>32.4</v>
      </c>
    </row>
    <row r="160" spans="1:5" x14ac:dyDescent="0.25">
      <c r="A160" t="s">
        <v>204</v>
      </c>
      <c r="B160">
        <v>39.799999999999997</v>
      </c>
      <c r="C160">
        <v>16.5</v>
      </c>
      <c r="D160">
        <v>15.3</v>
      </c>
      <c r="E160">
        <v>21.5</v>
      </c>
    </row>
    <row r="161" spans="1:5" x14ac:dyDescent="0.25">
      <c r="A161" t="s">
        <v>205</v>
      </c>
      <c r="B161">
        <v>35</v>
      </c>
      <c r="C161">
        <v>36.799999999999997</v>
      </c>
      <c r="D161">
        <v>19.8</v>
      </c>
      <c r="E161">
        <v>19.899999999999999</v>
      </c>
    </row>
    <row r="162" spans="1:5" x14ac:dyDescent="0.25">
      <c r="A162" t="s">
        <v>206</v>
      </c>
      <c r="B162">
        <v>20.399999999999999</v>
      </c>
      <c r="C162">
        <v>14.2</v>
      </c>
      <c r="D162">
        <v>15.7</v>
      </c>
      <c r="E162">
        <v>11.7</v>
      </c>
    </row>
    <row r="163" spans="1:5" x14ac:dyDescent="0.25">
      <c r="A163" t="s">
        <v>47</v>
      </c>
      <c r="B163">
        <v>14.3</v>
      </c>
      <c r="C163">
        <v>5.0599999999999996</v>
      </c>
      <c r="D163">
        <v>7.82</v>
      </c>
      <c r="E163">
        <v>7.87</v>
      </c>
    </row>
    <row r="164" spans="1:5" x14ac:dyDescent="0.25">
      <c r="A164" t="s">
        <v>48</v>
      </c>
      <c r="B164">
        <v>19.3</v>
      </c>
      <c r="C164">
        <v>11.1</v>
      </c>
      <c r="D164">
        <v>10.4</v>
      </c>
      <c r="E164">
        <v>11.7</v>
      </c>
    </row>
    <row r="165" spans="1:5" x14ac:dyDescent="0.25">
      <c r="A165" t="s">
        <v>49</v>
      </c>
      <c r="B165">
        <v>36.4</v>
      </c>
      <c r="C165">
        <v>7.89</v>
      </c>
      <c r="D165">
        <v>10.3</v>
      </c>
      <c r="E165">
        <v>18.3</v>
      </c>
    </row>
    <row r="166" spans="1:5" x14ac:dyDescent="0.25">
      <c r="A166" t="s">
        <v>50</v>
      </c>
      <c r="B166">
        <v>68.400000000000006</v>
      </c>
      <c r="C166">
        <v>41.9</v>
      </c>
      <c r="D166">
        <v>15.4</v>
      </c>
      <c r="E166">
        <v>32.700000000000003</v>
      </c>
    </row>
    <row r="167" spans="1:5" x14ac:dyDescent="0.25">
      <c r="A167" t="s">
        <v>207</v>
      </c>
      <c r="B167">
        <v>32.4</v>
      </c>
      <c r="C167">
        <v>18.5</v>
      </c>
      <c r="D167">
        <v>14.2</v>
      </c>
      <c r="E167">
        <v>20.9</v>
      </c>
    </row>
    <row r="168" spans="1:5" x14ac:dyDescent="0.25">
      <c r="A168" t="s">
        <v>208</v>
      </c>
      <c r="B168">
        <v>93.4</v>
      </c>
      <c r="C168">
        <v>83.7</v>
      </c>
      <c r="D168">
        <v>72.099999999999994</v>
      </c>
      <c r="E168">
        <v>83</v>
      </c>
    </row>
    <row r="169" spans="1:5" x14ac:dyDescent="0.25">
      <c r="A169" t="s">
        <v>209</v>
      </c>
      <c r="B169">
        <v>95.7</v>
      </c>
      <c r="C169">
        <v>89.4</v>
      </c>
      <c r="D169">
        <v>74.3</v>
      </c>
      <c r="E169">
        <v>85.7</v>
      </c>
    </row>
    <row r="170" spans="1:5" x14ac:dyDescent="0.25">
      <c r="A170" t="s">
        <v>210</v>
      </c>
      <c r="B170">
        <v>95.4</v>
      </c>
      <c r="C170">
        <v>89.1</v>
      </c>
      <c r="D170">
        <v>56.9</v>
      </c>
      <c r="E170">
        <v>74.2</v>
      </c>
    </row>
    <row r="173" spans="1:5" ht="18.75" x14ac:dyDescent="0.3">
      <c r="A173" s="6" t="s">
        <v>219</v>
      </c>
    </row>
    <row r="175" spans="1:5" x14ac:dyDescent="0.25">
      <c r="A175" t="s">
        <v>1</v>
      </c>
    </row>
    <row r="177" spans="1:5" x14ac:dyDescent="0.25">
      <c r="B177" t="s">
        <v>187</v>
      </c>
    </row>
    <row r="178" spans="1:5" x14ac:dyDescent="0.25">
      <c r="B178" t="s">
        <v>174</v>
      </c>
      <c r="C178" t="s">
        <v>175</v>
      </c>
      <c r="D178" t="s">
        <v>176</v>
      </c>
      <c r="E178" t="s">
        <v>177</v>
      </c>
    </row>
    <row r="179" spans="1:5" x14ac:dyDescent="0.25">
      <c r="A179" t="s">
        <v>22</v>
      </c>
      <c r="B179">
        <v>42.7</v>
      </c>
      <c r="C179">
        <v>39.4</v>
      </c>
      <c r="D179">
        <v>4.9000000000000004</v>
      </c>
      <c r="E179">
        <v>12.9</v>
      </c>
    </row>
    <row r="180" spans="1:5" x14ac:dyDescent="0.25">
      <c r="A180" t="s">
        <v>23</v>
      </c>
      <c r="B180">
        <v>30</v>
      </c>
      <c r="C180">
        <v>35.9</v>
      </c>
      <c r="D180">
        <v>5.91</v>
      </c>
      <c r="E180">
        <v>28.3</v>
      </c>
    </row>
    <row r="181" spans="1:5" x14ac:dyDescent="0.25">
      <c r="A181" t="s">
        <v>24</v>
      </c>
      <c r="B181">
        <v>34.299999999999997</v>
      </c>
      <c r="C181">
        <v>47.7</v>
      </c>
      <c r="D181">
        <v>2.95</v>
      </c>
      <c r="E181">
        <v>11.9</v>
      </c>
    </row>
    <row r="182" spans="1:5" x14ac:dyDescent="0.25">
      <c r="A182" t="s">
        <v>25</v>
      </c>
      <c r="B182">
        <v>29.4</v>
      </c>
      <c r="C182">
        <v>42.8</v>
      </c>
      <c r="D182">
        <v>3.98</v>
      </c>
      <c r="E182">
        <v>23.2</v>
      </c>
    </row>
    <row r="183" spans="1:5" x14ac:dyDescent="0.25">
      <c r="A183" t="s">
        <v>26</v>
      </c>
      <c r="B183">
        <v>24.2</v>
      </c>
      <c r="C183">
        <v>38.4</v>
      </c>
      <c r="D183">
        <v>6.41</v>
      </c>
      <c r="E183">
        <v>30.1</v>
      </c>
    </row>
    <row r="184" spans="1:5" x14ac:dyDescent="0.25">
      <c r="A184" t="s">
        <v>27</v>
      </c>
      <c r="B184">
        <v>21.9</v>
      </c>
      <c r="C184">
        <v>36.700000000000003</v>
      </c>
      <c r="D184">
        <v>2.79</v>
      </c>
      <c r="E184">
        <v>38.6</v>
      </c>
    </row>
    <row r="185" spans="1:5" x14ac:dyDescent="0.25">
      <c r="A185" t="s">
        <v>28</v>
      </c>
      <c r="B185">
        <v>26</v>
      </c>
      <c r="C185">
        <v>44.2</v>
      </c>
      <c r="D185">
        <v>4.34</v>
      </c>
      <c r="E185">
        <v>24.5</v>
      </c>
    </row>
    <row r="186" spans="1:5" x14ac:dyDescent="0.25">
      <c r="A186" t="s">
        <v>29</v>
      </c>
      <c r="B186">
        <v>29.1</v>
      </c>
      <c r="C186">
        <v>40.299999999999997</v>
      </c>
      <c r="D186">
        <v>8.48</v>
      </c>
      <c r="E186">
        <v>21.5</v>
      </c>
    </row>
    <row r="187" spans="1:5" x14ac:dyDescent="0.25">
      <c r="A187" t="s">
        <v>30</v>
      </c>
      <c r="B187">
        <v>26.5</v>
      </c>
      <c r="C187">
        <v>36</v>
      </c>
      <c r="D187">
        <v>5.15</v>
      </c>
      <c r="E187">
        <v>31.8</v>
      </c>
    </row>
    <row r="188" spans="1:5" x14ac:dyDescent="0.25">
      <c r="A188" t="s">
        <v>31</v>
      </c>
      <c r="B188">
        <v>41.5</v>
      </c>
      <c r="C188">
        <v>21.5</v>
      </c>
      <c r="D188">
        <v>9.19</v>
      </c>
      <c r="E188">
        <v>27.9</v>
      </c>
    </row>
    <row r="189" spans="1:5" x14ac:dyDescent="0.25">
      <c r="A189" t="s">
        <v>32</v>
      </c>
      <c r="B189">
        <v>33.700000000000003</v>
      </c>
      <c r="C189">
        <v>52.3</v>
      </c>
      <c r="D189">
        <v>3.77</v>
      </c>
      <c r="E189">
        <v>10</v>
      </c>
    </row>
    <row r="190" spans="1:5" x14ac:dyDescent="0.25">
      <c r="A190" t="s">
        <v>33</v>
      </c>
      <c r="B190">
        <v>31.8</v>
      </c>
      <c r="C190">
        <v>33</v>
      </c>
      <c r="D190">
        <v>7.14</v>
      </c>
      <c r="E190">
        <v>27.9</v>
      </c>
    </row>
    <row r="191" spans="1:5" x14ac:dyDescent="0.25">
      <c r="A191" t="s">
        <v>34</v>
      </c>
      <c r="B191">
        <v>27.1</v>
      </c>
      <c r="C191">
        <v>44.3</v>
      </c>
      <c r="D191">
        <v>9.89</v>
      </c>
      <c r="E191">
        <v>18.399999999999999</v>
      </c>
    </row>
    <row r="192" spans="1:5" x14ac:dyDescent="0.25">
      <c r="A192" t="s">
        <v>35</v>
      </c>
      <c r="B192">
        <v>32.1</v>
      </c>
      <c r="C192">
        <v>36.9</v>
      </c>
      <c r="D192">
        <v>5.97</v>
      </c>
      <c r="E192">
        <v>25</v>
      </c>
    </row>
    <row r="193" spans="1:5" x14ac:dyDescent="0.25">
      <c r="A193" t="s">
        <v>36</v>
      </c>
      <c r="B193">
        <v>35.6</v>
      </c>
      <c r="C193">
        <v>43.9</v>
      </c>
      <c r="D193">
        <v>4.53</v>
      </c>
      <c r="E193">
        <v>15.8</v>
      </c>
    </row>
    <row r="194" spans="1:5" x14ac:dyDescent="0.25">
      <c r="A194" t="s">
        <v>178</v>
      </c>
      <c r="B194">
        <v>44.2</v>
      </c>
      <c r="C194">
        <v>21.2</v>
      </c>
      <c r="D194">
        <v>4.47</v>
      </c>
      <c r="E194">
        <v>29.9</v>
      </c>
    </row>
    <row r="195" spans="1:5" x14ac:dyDescent="0.25">
      <c r="A195" t="s">
        <v>179</v>
      </c>
      <c r="B195">
        <v>27.5</v>
      </c>
      <c r="C195">
        <v>28.5</v>
      </c>
      <c r="D195">
        <v>15.9</v>
      </c>
      <c r="E195">
        <v>26.2</v>
      </c>
    </row>
    <row r="196" spans="1:5" x14ac:dyDescent="0.25">
      <c r="A196" t="s">
        <v>180</v>
      </c>
      <c r="B196">
        <v>30.7</v>
      </c>
      <c r="C196">
        <v>36.6</v>
      </c>
      <c r="D196">
        <v>13.6</v>
      </c>
      <c r="E196">
        <v>18.2</v>
      </c>
    </row>
    <row r="197" spans="1:5" x14ac:dyDescent="0.25">
      <c r="A197" t="s">
        <v>181</v>
      </c>
      <c r="B197">
        <v>52.6</v>
      </c>
      <c r="C197">
        <v>24.4</v>
      </c>
      <c r="D197">
        <v>4.6900000000000004</v>
      </c>
      <c r="E197">
        <v>17.7</v>
      </c>
    </row>
    <row r="198" spans="1:5" x14ac:dyDescent="0.25">
      <c r="A198" t="s">
        <v>182</v>
      </c>
      <c r="B198">
        <v>54.7</v>
      </c>
      <c r="C198">
        <v>20.6</v>
      </c>
      <c r="D198">
        <v>5.93</v>
      </c>
      <c r="E198">
        <v>18.2</v>
      </c>
    </row>
    <row r="199" spans="1:5" x14ac:dyDescent="0.25">
      <c r="A199" t="s">
        <v>183</v>
      </c>
      <c r="B199">
        <v>31.9</v>
      </c>
      <c r="C199">
        <v>42.6</v>
      </c>
      <c r="D199">
        <v>9.0299999999999994</v>
      </c>
      <c r="E199">
        <v>16.2</v>
      </c>
    </row>
    <row r="200" spans="1:5" x14ac:dyDescent="0.25">
      <c r="A200" t="s">
        <v>184</v>
      </c>
      <c r="B200">
        <v>44</v>
      </c>
      <c r="C200">
        <v>23.2</v>
      </c>
      <c r="D200">
        <v>5.76</v>
      </c>
      <c r="E200">
        <v>26.3</v>
      </c>
    </row>
    <row r="201" spans="1:5" x14ac:dyDescent="0.25">
      <c r="A201" t="s">
        <v>185</v>
      </c>
      <c r="B201">
        <v>41.5</v>
      </c>
      <c r="C201">
        <v>31.6</v>
      </c>
      <c r="D201">
        <v>6.7</v>
      </c>
      <c r="E201">
        <v>19.7</v>
      </c>
    </row>
    <row r="203" spans="1:5" x14ac:dyDescent="0.25">
      <c r="A203" t="s">
        <v>17</v>
      </c>
    </row>
    <row r="204" spans="1:5" x14ac:dyDescent="0.25">
      <c r="B204" t="s">
        <v>187</v>
      </c>
    </row>
    <row r="205" spans="1:5" x14ac:dyDescent="0.25">
      <c r="B205" t="s">
        <v>213</v>
      </c>
      <c r="C205" t="s">
        <v>214</v>
      </c>
      <c r="D205" t="s">
        <v>215</v>
      </c>
      <c r="E205" t="s">
        <v>216</v>
      </c>
    </row>
    <row r="206" spans="1:5" x14ac:dyDescent="0.25">
      <c r="A206" t="s">
        <v>46</v>
      </c>
      <c r="B206">
        <v>14.7</v>
      </c>
      <c r="C206">
        <v>17.5</v>
      </c>
      <c r="D206">
        <v>54.9</v>
      </c>
      <c r="E206">
        <v>12</v>
      </c>
    </row>
    <row r="207" spans="1:5" x14ac:dyDescent="0.25">
      <c r="A207" t="s">
        <v>200</v>
      </c>
      <c r="B207">
        <v>18.100000000000001</v>
      </c>
      <c r="C207">
        <v>34</v>
      </c>
      <c r="D207">
        <v>31.6</v>
      </c>
      <c r="E207">
        <v>15.1</v>
      </c>
    </row>
    <row r="208" spans="1:5" x14ac:dyDescent="0.25">
      <c r="A208" t="s">
        <v>201</v>
      </c>
      <c r="B208">
        <v>51.1</v>
      </c>
      <c r="C208">
        <v>15.2</v>
      </c>
      <c r="D208">
        <v>24.1</v>
      </c>
      <c r="E208">
        <v>8.41</v>
      </c>
    </row>
    <row r="209" spans="1:5" x14ac:dyDescent="0.25">
      <c r="A209" t="s">
        <v>202</v>
      </c>
      <c r="B209">
        <v>26.5</v>
      </c>
      <c r="C209">
        <v>24.8</v>
      </c>
      <c r="D209">
        <v>32.200000000000003</v>
      </c>
      <c r="E209">
        <v>15.1</v>
      </c>
    </row>
    <row r="210" spans="1:5" x14ac:dyDescent="0.25">
      <c r="A210" t="s">
        <v>203</v>
      </c>
      <c r="B210">
        <v>38.1</v>
      </c>
      <c r="C210">
        <v>16.399999999999999</v>
      </c>
      <c r="D210">
        <v>31.9</v>
      </c>
      <c r="E210">
        <v>13</v>
      </c>
    </row>
    <row r="211" spans="1:5" x14ac:dyDescent="0.25">
      <c r="A211" t="s">
        <v>204</v>
      </c>
      <c r="B211">
        <v>44.5</v>
      </c>
      <c r="C211">
        <v>18.7</v>
      </c>
      <c r="D211">
        <v>26</v>
      </c>
      <c r="E211">
        <v>9.5</v>
      </c>
    </row>
    <row r="212" spans="1:5" x14ac:dyDescent="0.25">
      <c r="A212" t="s">
        <v>205</v>
      </c>
      <c r="B212">
        <v>38.299999999999997</v>
      </c>
      <c r="C212">
        <v>23</v>
      </c>
      <c r="D212">
        <v>30.1</v>
      </c>
      <c r="E212">
        <v>7.25</v>
      </c>
    </row>
    <row r="213" spans="1:5" x14ac:dyDescent="0.25">
      <c r="A213" t="s">
        <v>206</v>
      </c>
      <c r="B213">
        <v>24</v>
      </c>
      <c r="C213">
        <v>20.5</v>
      </c>
      <c r="D213">
        <v>40.799999999999997</v>
      </c>
      <c r="E213">
        <v>13.6</v>
      </c>
    </row>
    <row r="214" spans="1:5" x14ac:dyDescent="0.25">
      <c r="A214" t="s">
        <v>47</v>
      </c>
      <c r="B214">
        <v>31.9</v>
      </c>
      <c r="C214">
        <v>14.5</v>
      </c>
      <c r="D214">
        <v>11</v>
      </c>
      <c r="E214">
        <v>41.8</v>
      </c>
    </row>
    <row r="215" spans="1:5" x14ac:dyDescent="0.25">
      <c r="A215" t="s">
        <v>48</v>
      </c>
      <c r="B215">
        <v>15.4</v>
      </c>
      <c r="C215">
        <v>24.5</v>
      </c>
      <c r="D215">
        <v>39.6</v>
      </c>
      <c r="E215">
        <v>19.3</v>
      </c>
    </row>
    <row r="216" spans="1:5" x14ac:dyDescent="0.25">
      <c r="A216" t="s">
        <v>49</v>
      </c>
      <c r="B216">
        <v>45</v>
      </c>
      <c r="C216">
        <v>17.600000000000001</v>
      </c>
      <c r="D216">
        <v>26</v>
      </c>
      <c r="E216">
        <v>10.199999999999999</v>
      </c>
    </row>
    <row r="217" spans="1:5" x14ac:dyDescent="0.25">
      <c r="A217" t="s">
        <v>50</v>
      </c>
      <c r="B217">
        <v>36.200000000000003</v>
      </c>
      <c r="C217">
        <v>20.399999999999999</v>
      </c>
      <c r="D217">
        <v>32.4</v>
      </c>
      <c r="E217">
        <v>9.9600000000000009</v>
      </c>
    </row>
    <row r="218" spans="1:5" x14ac:dyDescent="0.25">
      <c r="A218" t="s">
        <v>207</v>
      </c>
      <c r="B218">
        <v>52.1</v>
      </c>
      <c r="C218">
        <v>13</v>
      </c>
      <c r="D218">
        <v>27.5</v>
      </c>
      <c r="E218">
        <v>6.13</v>
      </c>
    </row>
    <row r="219" spans="1:5" x14ac:dyDescent="0.25">
      <c r="A219" t="s">
        <v>208</v>
      </c>
      <c r="B219">
        <v>58</v>
      </c>
      <c r="C219">
        <v>14.6</v>
      </c>
      <c r="D219">
        <v>17.399999999999999</v>
      </c>
      <c r="E219">
        <v>6.38</v>
      </c>
    </row>
    <row r="220" spans="1:5" x14ac:dyDescent="0.25">
      <c r="A220" t="s">
        <v>209</v>
      </c>
      <c r="B220">
        <v>46.7</v>
      </c>
      <c r="C220">
        <v>19.899999999999999</v>
      </c>
      <c r="D220">
        <v>22.4</v>
      </c>
      <c r="E220">
        <v>9.6999999999999993</v>
      </c>
    </row>
    <row r="221" spans="1:5" x14ac:dyDescent="0.25">
      <c r="A221" t="s">
        <v>210</v>
      </c>
      <c r="B221">
        <v>61</v>
      </c>
      <c r="C221">
        <v>8.9700000000000006</v>
      </c>
      <c r="D221">
        <v>15.4</v>
      </c>
      <c r="E221">
        <v>10.7</v>
      </c>
    </row>
    <row r="224" spans="1:5" ht="18.75" x14ac:dyDescent="0.3">
      <c r="A224" s="6" t="s">
        <v>220</v>
      </c>
    </row>
    <row r="226" spans="1:10" x14ac:dyDescent="0.25">
      <c r="A226" t="s">
        <v>223</v>
      </c>
      <c r="C226" t="s">
        <v>2</v>
      </c>
    </row>
    <row r="227" spans="1:10" x14ac:dyDescent="0.25">
      <c r="B227" t="s">
        <v>45</v>
      </c>
      <c r="C227">
        <v>0</v>
      </c>
      <c r="D227">
        <v>3</v>
      </c>
      <c r="E227">
        <v>7</v>
      </c>
      <c r="F227">
        <v>10</v>
      </c>
      <c r="G227">
        <v>14</v>
      </c>
      <c r="H227">
        <v>17</v>
      </c>
      <c r="I227">
        <v>21</v>
      </c>
      <c r="J227">
        <v>24</v>
      </c>
    </row>
    <row r="228" spans="1:10" x14ac:dyDescent="0.25">
      <c r="C228" s="12">
        <v>44613</v>
      </c>
      <c r="D228" s="12">
        <v>44616</v>
      </c>
      <c r="E228" s="12">
        <v>44620</v>
      </c>
      <c r="F228" s="12">
        <v>44623</v>
      </c>
      <c r="G228" s="12">
        <v>44627</v>
      </c>
      <c r="H228" s="12">
        <v>44630</v>
      </c>
      <c r="I228" s="2">
        <v>44634</v>
      </c>
      <c r="J228" s="12">
        <v>44637</v>
      </c>
    </row>
    <row r="229" spans="1:10" x14ac:dyDescent="0.25">
      <c r="A229" t="s">
        <v>3</v>
      </c>
      <c r="B229" t="s">
        <v>4</v>
      </c>
      <c r="C229">
        <v>0</v>
      </c>
      <c r="D229">
        <v>0</v>
      </c>
      <c r="E229">
        <v>0</v>
      </c>
      <c r="F229">
        <v>0</v>
      </c>
      <c r="G229">
        <v>0</v>
      </c>
      <c r="H229">
        <v>0</v>
      </c>
      <c r="I229">
        <v>0</v>
      </c>
      <c r="J229">
        <v>0</v>
      </c>
    </row>
    <row r="230" spans="1:10" x14ac:dyDescent="0.25">
      <c r="A230" t="s">
        <v>18</v>
      </c>
      <c r="B230" t="s">
        <v>6</v>
      </c>
      <c r="C230">
        <v>24.969925000000003</v>
      </c>
      <c r="D230">
        <v>58.903040000000004</v>
      </c>
      <c r="E230">
        <v>113.36787000000001</v>
      </c>
      <c r="F230">
        <v>111.99680199999999</v>
      </c>
      <c r="G230">
        <v>166.45313999999999</v>
      </c>
      <c r="H230">
        <v>224.47677999999999</v>
      </c>
      <c r="I230">
        <v>259.08637500000003</v>
      </c>
      <c r="J230">
        <v>423.77661000000006</v>
      </c>
    </row>
    <row r="231" spans="1:10" x14ac:dyDescent="0.25">
      <c r="A231" t="s">
        <v>87</v>
      </c>
      <c r="B231" t="s">
        <v>7</v>
      </c>
      <c r="C231">
        <v>62.00518499999999</v>
      </c>
      <c r="D231">
        <v>85.103234999999998</v>
      </c>
      <c r="E231">
        <v>128.86493999999999</v>
      </c>
      <c r="F231">
        <v>162.82448000000002</v>
      </c>
      <c r="G231">
        <v>194.02462800000001</v>
      </c>
      <c r="H231">
        <v>334.15046999999993</v>
      </c>
      <c r="I231">
        <v>371.10527999999999</v>
      </c>
      <c r="J231">
        <v>440.54582399999998</v>
      </c>
    </row>
    <row r="232" spans="1:10" x14ac:dyDescent="0.25">
      <c r="B232" t="s">
        <v>88</v>
      </c>
      <c r="C232">
        <v>54.58578</v>
      </c>
      <c r="D232">
        <v>81.125478000000001</v>
      </c>
      <c r="E232">
        <v>112.548755</v>
      </c>
      <c r="F232">
        <v>129.77799999999999</v>
      </c>
      <c r="G232">
        <v>140.66816399999999</v>
      </c>
      <c r="H232">
        <v>178.771456</v>
      </c>
      <c r="I232">
        <v>234.28189399999997</v>
      </c>
      <c r="J232">
        <v>310.82549499999999</v>
      </c>
    </row>
    <row r="233" spans="1:10" x14ac:dyDescent="0.25">
      <c r="B233" t="s">
        <v>9</v>
      </c>
      <c r="C233">
        <v>92.727774999999994</v>
      </c>
      <c r="D233">
        <v>130.3524625</v>
      </c>
      <c r="E233">
        <v>208.06171649999996</v>
      </c>
      <c r="F233">
        <v>280.12293749999998</v>
      </c>
      <c r="G233">
        <v>359.67923700000006</v>
      </c>
      <c r="H233">
        <v>488.76240000000001</v>
      </c>
      <c r="I233">
        <v>867.40740800000003</v>
      </c>
      <c r="J233">
        <v>995.58136599999989</v>
      </c>
    </row>
    <row r="234" spans="1:10" x14ac:dyDescent="0.25">
      <c r="B234" t="s">
        <v>10</v>
      </c>
      <c r="C234">
        <v>46.369287999999997</v>
      </c>
      <c r="D234">
        <v>102.41049000000002</v>
      </c>
      <c r="E234">
        <v>178.98408000000001</v>
      </c>
      <c r="F234">
        <v>283.19438000000002</v>
      </c>
      <c r="G234">
        <v>369.73648500000002</v>
      </c>
      <c r="H234">
        <v>537.100416</v>
      </c>
      <c r="I234">
        <v>777.18009599999993</v>
      </c>
      <c r="J234">
        <v>1116.1110080000001</v>
      </c>
    </row>
    <row r="235" spans="1:10" x14ac:dyDescent="0.25">
      <c r="A235" t="s">
        <v>11</v>
      </c>
      <c r="B235" t="s">
        <v>4</v>
      </c>
      <c r="C235">
        <v>66.712125999999998</v>
      </c>
      <c r="D235">
        <v>126.46367999999998</v>
      </c>
      <c r="E235">
        <v>102.03765</v>
      </c>
      <c r="F235">
        <v>63.592762499999999</v>
      </c>
      <c r="G235">
        <v>93.875710000000012</v>
      </c>
      <c r="H235">
        <v>94.347292500000009</v>
      </c>
      <c r="I235">
        <v>93.986045999999973</v>
      </c>
      <c r="J235">
        <v>110.03097600000001</v>
      </c>
    </row>
    <row r="236" spans="1:10" x14ac:dyDescent="0.25">
      <c r="A236" t="s">
        <v>14</v>
      </c>
      <c r="B236" t="s">
        <v>6</v>
      </c>
      <c r="C236">
        <v>62.083192499999988</v>
      </c>
      <c r="D236">
        <v>40.113616499999999</v>
      </c>
      <c r="E236">
        <v>57.937703999999997</v>
      </c>
      <c r="F236">
        <v>48.503591999999998</v>
      </c>
      <c r="G236">
        <v>34.781874999999999</v>
      </c>
      <c r="H236">
        <v>35.514487500000001</v>
      </c>
      <c r="I236">
        <v>36.796825999999996</v>
      </c>
      <c r="J236">
        <v>34.107480000000002</v>
      </c>
    </row>
    <row r="237" spans="1:10" x14ac:dyDescent="0.25">
      <c r="A237" t="s">
        <v>90</v>
      </c>
      <c r="B237" t="s">
        <v>7</v>
      </c>
      <c r="C237">
        <v>89.616383999999996</v>
      </c>
      <c r="D237">
        <v>97.01146</v>
      </c>
      <c r="E237">
        <v>112.862165</v>
      </c>
      <c r="F237">
        <v>89.942904000000013</v>
      </c>
      <c r="G237">
        <v>73.386324000000016</v>
      </c>
      <c r="H237">
        <v>43.33965899999999</v>
      </c>
      <c r="I237">
        <v>47.851360000000007</v>
      </c>
      <c r="J237">
        <v>47.499479999999991</v>
      </c>
    </row>
    <row r="238" spans="1:10" x14ac:dyDescent="0.25">
      <c r="B238" t="s">
        <v>88</v>
      </c>
      <c r="C238">
        <v>5.9595345000000002</v>
      </c>
      <c r="D238">
        <v>48.884808</v>
      </c>
      <c r="E238">
        <v>50.537876999999995</v>
      </c>
      <c r="F238">
        <v>42.436484999999998</v>
      </c>
      <c r="G238">
        <v>21.915962999999998</v>
      </c>
      <c r="H238">
        <v>17.739360000000001</v>
      </c>
      <c r="I238">
        <v>9.6047279999999997</v>
      </c>
      <c r="J238">
        <v>12.331800000000001</v>
      </c>
    </row>
    <row r="239" spans="1:10" x14ac:dyDescent="0.25">
      <c r="B239" t="s">
        <v>9</v>
      </c>
      <c r="C239">
        <v>94.987084499999995</v>
      </c>
      <c r="D239">
        <v>78.560742000000005</v>
      </c>
      <c r="E239">
        <v>66.548720000000003</v>
      </c>
      <c r="F239">
        <v>66.397319999999993</v>
      </c>
      <c r="G239">
        <v>63.766762</v>
      </c>
      <c r="H239">
        <v>60.888985499999997</v>
      </c>
      <c r="I239">
        <v>87.569603999999998</v>
      </c>
      <c r="J239">
        <v>78.189539999999994</v>
      </c>
    </row>
    <row r="240" spans="1:10" x14ac:dyDescent="0.25">
      <c r="B240" t="s">
        <v>10</v>
      </c>
      <c r="C240">
        <v>5.098764000000001</v>
      </c>
      <c r="D240">
        <v>34.607664</v>
      </c>
      <c r="E240">
        <v>37.644312000000006</v>
      </c>
      <c r="F240">
        <v>32.147598000000002</v>
      </c>
      <c r="G240">
        <v>17.075717999999998</v>
      </c>
      <c r="H240">
        <v>10.848914999999998</v>
      </c>
      <c r="I240">
        <v>11.561088000000002</v>
      </c>
      <c r="J240">
        <v>16.413804000000003</v>
      </c>
    </row>
    <row r="241" spans="1:10" x14ac:dyDescent="0.25">
      <c r="A241" t="s">
        <v>13</v>
      </c>
      <c r="B241" t="s">
        <v>4</v>
      </c>
      <c r="C241">
        <v>73.15912800000001</v>
      </c>
      <c r="D241">
        <v>76.903002000000001</v>
      </c>
      <c r="E241">
        <v>135.28169200000002</v>
      </c>
      <c r="F241">
        <v>104.72826599999999</v>
      </c>
      <c r="G241">
        <v>118.26725749999999</v>
      </c>
      <c r="H241">
        <v>164.3428845</v>
      </c>
      <c r="I241">
        <v>184.93507500000001</v>
      </c>
      <c r="J241">
        <v>206.39361600000001</v>
      </c>
    </row>
    <row r="242" spans="1:10" x14ac:dyDescent="0.25">
      <c r="A242" t="s">
        <v>14</v>
      </c>
      <c r="B242" t="s">
        <v>6</v>
      </c>
      <c r="C242">
        <v>80.161900000000003</v>
      </c>
      <c r="D242">
        <v>60.373640000000002</v>
      </c>
      <c r="E242">
        <v>71.652894000000003</v>
      </c>
      <c r="F242">
        <v>113.05727999999999</v>
      </c>
      <c r="G242">
        <v>108.81035999999999</v>
      </c>
      <c r="H242">
        <v>144.28908000000001</v>
      </c>
      <c r="I242">
        <v>158.0676</v>
      </c>
      <c r="J242">
        <v>154.22486000000001</v>
      </c>
    </row>
    <row r="243" spans="1:10" x14ac:dyDescent="0.25">
      <c r="A243" t="s">
        <v>90</v>
      </c>
      <c r="B243" t="s">
        <v>7</v>
      </c>
      <c r="C243">
        <v>48.507591999999995</v>
      </c>
      <c r="D243">
        <v>77.586444</v>
      </c>
      <c r="E243">
        <v>164.25312</v>
      </c>
      <c r="F243">
        <v>161.72685600000003</v>
      </c>
      <c r="G243">
        <v>185.333337</v>
      </c>
      <c r="H243">
        <v>224.11178400000003</v>
      </c>
      <c r="I243">
        <v>225.91800000000003</v>
      </c>
      <c r="J243">
        <v>249.62569600000003</v>
      </c>
    </row>
    <row r="244" spans="1:10" x14ac:dyDescent="0.25">
      <c r="A244" t="s">
        <v>221</v>
      </c>
      <c r="B244" t="s">
        <v>88</v>
      </c>
      <c r="C244">
        <v>30.336474000000003</v>
      </c>
      <c r="D244">
        <v>51.606031499999993</v>
      </c>
      <c r="E244">
        <v>70.323750000000004</v>
      </c>
      <c r="F244">
        <v>51.13176</v>
      </c>
      <c r="G244">
        <v>61.114950000000007</v>
      </c>
      <c r="H244">
        <v>73.233599999999996</v>
      </c>
      <c r="I244">
        <v>94.986599999999996</v>
      </c>
      <c r="J244">
        <v>205.43905799999999</v>
      </c>
    </row>
    <row r="245" spans="1:10" x14ac:dyDescent="0.25">
      <c r="B245" t="s">
        <v>9</v>
      </c>
      <c r="C245">
        <v>31.852080000000004</v>
      </c>
      <c r="D245">
        <v>90.566748000000004</v>
      </c>
      <c r="E245">
        <v>146.12580899999998</v>
      </c>
      <c r="F245">
        <v>140.67844199999999</v>
      </c>
      <c r="G245">
        <v>151.32440699999998</v>
      </c>
      <c r="H245">
        <v>196.36015199999997</v>
      </c>
      <c r="I245">
        <v>257.43105699999995</v>
      </c>
      <c r="J245">
        <v>500.14372199999997</v>
      </c>
    </row>
    <row r="246" spans="1:10" x14ac:dyDescent="0.25">
      <c r="B246" t="s">
        <v>10</v>
      </c>
      <c r="C246">
        <v>96.278422499999991</v>
      </c>
      <c r="D246">
        <v>122.4903295</v>
      </c>
      <c r="E246">
        <v>126.31023000000002</v>
      </c>
      <c r="F246">
        <v>122.69460000000001</v>
      </c>
      <c r="G246">
        <v>156.86377199999998</v>
      </c>
      <c r="H246">
        <v>155.92201800000001</v>
      </c>
      <c r="I246">
        <v>183.21016800000001</v>
      </c>
      <c r="J246">
        <v>226.03064000000001</v>
      </c>
    </row>
    <row r="247" spans="1:10" x14ac:dyDescent="0.25">
      <c r="A247" t="s">
        <v>15</v>
      </c>
      <c r="B247" t="s">
        <v>4</v>
      </c>
      <c r="C247">
        <v>35.547655000000006</v>
      </c>
      <c r="D247">
        <v>54.225533999999996</v>
      </c>
      <c r="E247">
        <v>49.891081499999999</v>
      </c>
      <c r="F247">
        <v>48.427504000000006</v>
      </c>
      <c r="G247">
        <v>54.692058000000003</v>
      </c>
      <c r="H247">
        <v>54.728712000000002</v>
      </c>
      <c r="I247">
        <v>73.225152000000008</v>
      </c>
      <c r="J247">
        <v>72.627230000000012</v>
      </c>
    </row>
    <row r="248" spans="1:10" x14ac:dyDescent="0.25">
      <c r="A248" t="s">
        <v>14</v>
      </c>
      <c r="B248" t="s">
        <v>6</v>
      </c>
      <c r="C248">
        <v>0</v>
      </c>
      <c r="D248">
        <v>0</v>
      </c>
      <c r="E248">
        <v>0</v>
      </c>
      <c r="F248">
        <v>0</v>
      </c>
      <c r="G248">
        <v>0</v>
      </c>
      <c r="H248">
        <v>0</v>
      </c>
      <c r="I248">
        <v>0</v>
      </c>
      <c r="J248">
        <v>0</v>
      </c>
    </row>
    <row r="249" spans="1:10" x14ac:dyDescent="0.25">
      <c r="A249" t="s">
        <v>90</v>
      </c>
      <c r="B249" t="s">
        <v>7</v>
      </c>
      <c r="C249">
        <v>33.180120000000002</v>
      </c>
      <c r="D249">
        <v>45.186327000000006</v>
      </c>
      <c r="E249">
        <v>71.618399999999994</v>
      </c>
      <c r="F249">
        <v>71.919674999999998</v>
      </c>
      <c r="G249">
        <v>88.951547999999988</v>
      </c>
      <c r="H249">
        <v>103.86129599999998</v>
      </c>
      <c r="I249">
        <v>92.765599999999992</v>
      </c>
      <c r="J249">
        <v>142.93182600000003</v>
      </c>
    </row>
    <row r="250" spans="1:10" x14ac:dyDescent="0.25">
      <c r="A250" t="s">
        <v>222</v>
      </c>
      <c r="B250" t="s">
        <v>88</v>
      </c>
      <c r="C250">
        <v>61.108888499999999</v>
      </c>
      <c r="D250">
        <v>104.43403699999999</v>
      </c>
      <c r="E250">
        <v>108.81062500000002</v>
      </c>
      <c r="F250">
        <v>138.60024749999999</v>
      </c>
      <c r="G250">
        <v>138.15648000000002</v>
      </c>
      <c r="H250">
        <v>123.63159600000002</v>
      </c>
      <c r="I250">
        <v>140.60871</v>
      </c>
      <c r="J250">
        <v>146.20008000000001</v>
      </c>
    </row>
    <row r="251" spans="1:10" x14ac:dyDescent="0.25">
      <c r="B251" t="s">
        <v>9</v>
      </c>
      <c r="C251">
        <v>16.257319999999996</v>
      </c>
      <c r="D251">
        <v>47.064534999999999</v>
      </c>
      <c r="E251">
        <v>34.684290000000004</v>
      </c>
      <c r="F251">
        <v>40.913138499999995</v>
      </c>
      <c r="G251">
        <v>46.403280000000009</v>
      </c>
      <c r="H251">
        <v>43.842456000000006</v>
      </c>
      <c r="I251">
        <v>40.175352000000004</v>
      </c>
      <c r="J251">
        <v>60.458475</v>
      </c>
    </row>
    <row r="252" spans="1:10" x14ac:dyDescent="0.25">
      <c r="B252" t="s">
        <v>10</v>
      </c>
      <c r="C252">
        <v>100.78754049999999</v>
      </c>
      <c r="D252">
        <v>66.589776000000001</v>
      </c>
      <c r="E252">
        <v>66.050460000000001</v>
      </c>
      <c r="F252">
        <v>39.633327000000001</v>
      </c>
      <c r="G252">
        <v>42.759080000000004</v>
      </c>
      <c r="H252">
        <v>46.678463999999998</v>
      </c>
      <c r="I252">
        <v>34.973951999999997</v>
      </c>
      <c r="J252">
        <v>42.658664999999999</v>
      </c>
    </row>
    <row r="255" spans="1:10" ht="18.75" x14ac:dyDescent="0.3">
      <c r="A255" s="6" t="s">
        <v>224</v>
      </c>
    </row>
    <row r="257" spans="1:29" x14ac:dyDescent="0.25">
      <c r="A257" t="s">
        <v>230</v>
      </c>
      <c r="C257" t="s">
        <v>2</v>
      </c>
    </row>
    <row r="258" spans="1:29" x14ac:dyDescent="0.25">
      <c r="B258" t="s">
        <v>45</v>
      </c>
      <c r="C258">
        <v>0</v>
      </c>
      <c r="D258">
        <v>3</v>
      </c>
      <c r="E258">
        <v>7</v>
      </c>
      <c r="F258">
        <v>10</v>
      </c>
      <c r="G258">
        <v>14</v>
      </c>
      <c r="H258">
        <v>17</v>
      </c>
      <c r="I258">
        <v>21</v>
      </c>
      <c r="J258">
        <v>24</v>
      </c>
      <c r="K258">
        <v>28</v>
      </c>
      <c r="L258">
        <v>31</v>
      </c>
      <c r="M258">
        <v>35</v>
      </c>
      <c r="N258">
        <v>38</v>
      </c>
      <c r="O258">
        <v>42</v>
      </c>
      <c r="P258">
        <v>45</v>
      </c>
      <c r="Q258">
        <v>49</v>
      </c>
      <c r="R258">
        <v>52</v>
      </c>
      <c r="S258">
        <v>56</v>
      </c>
      <c r="T258">
        <v>59</v>
      </c>
      <c r="U258">
        <v>63</v>
      </c>
      <c r="V258">
        <v>66</v>
      </c>
      <c r="W258">
        <v>70</v>
      </c>
      <c r="X258">
        <v>73</v>
      </c>
      <c r="Y258">
        <v>76</v>
      </c>
      <c r="Z258">
        <v>79</v>
      </c>
      <c r="AA258">
        <v>84</v>
      </c>
      <c r="AB258">
        <v>87</v>
      </c>
      <c r="AC258">
        <v>91</v>
      </c>
    </row>
    <row r="259" spans="1:29" x14ac:dyDescent="0.25">
      <c r="C259" s="4">
        <v>44943</v>
      </c>
      <c r="D259" s="4">
        <v>44946</v>
      </c>
      <c r="E259" s="4">
        <v>44950</v>
      </c>
      <c r="F259" s="4">
        <v>44953</v>
      </c>
      <c r="G259" s="4">
        <v>44957</v>
      </c>
      <c r="H259" s="4">
        <v>44960</v>
      </c>
      <c r="I259" s="4">
        <v>44964</v>
      </c>
      <c r="J259" s="4">
        <v>44967</v>
      </c>
      <c r="K259" s="4">
        <v>44971</v>
      </c>
      <c r="L259" s="4">
        <v>44974</v>
      </c>
      <c r="M259" s="4">
        <v>44978</v>
      </c>
      <c r="N259" s="4">
        <v>44981</v>
      </c>
      <c r="O259" s="4">
        <v>44985</v>
      </c>
      <c r="P259" s="4">
        <v>44988</v>
      </c>
      <c r="Q259" s="4">
        <v>44992</v>
      </c>
      <c r="R259" s="4">
        <v>44995</v>
      </c>
      <c r="S259" s="4">
        <v>44999</v>
      </c>
      <c r="T259" s="4">
        <v>45002</v>
      </c>
      <c r="U259" s="4">
        <v>45006</v>
      </c>
      <c r="V259" s="4">
        <v>45009</v>
      </c>
      <c r="W259" s="4">
        <v>45013</v>
      </c>
      <c r="X259" s="4">
        <v>45016</v>
      </c>
      <c r="Y259" s="4">
        <v>45019</v>
      </c>
      <c r="Z259" s="4">
        <v>45022</v>
      </c>
      <c r="AA259" s="4">
        <v>45027</v>
      </c>
      <c r="AB259" s="4">
        <v>45030</v>
      </c>
      <c r="AC259" s="4">
        <v>45034</v>
      </c>
    </row>
    <row r="260" spans="1:29" x14ac:dyDescent="0.25">
      <c r="A260" t="s">
        <v>5</v>
      </c>
      <c r="B260" t="s">
        <v>96</v>
      </c>
      <c r="C260">
        <v>28.616399999999999</v>
      </c>
      <c r="D260">
        <v>41.816699999999997</v>
      </c>
      <c r="E260">
        <v>42.160800000000002</v>
      </c>
      <c r="F260">
        <v>88.518500000000003</v>
      </c>
      <c r="G260">
        <v>114.1182</v>
      </c>
      <c r="H260">
        <v>128.65260000000001</v>
      </c>
      <c r="I260">
        <v>207.47829999999999</v>
      </c>
      <c r="J260">
        <v>241.39760000000001</v>
      </c>
      <c r="K260">
        <v>299.92939999999999</v>
      </c>
      <c r="L260">
        <v>412.39569999999998</v>
      </c>
      <c r="M260">
        <v>651.23490000000004</v>
      </c>
      <c r="N260" s="5">
        <v>855.70069999999998</v>
      </c>
    </row>
    <row r="261" spans="1:29" x14ac:dyDescent="0.25">
      <c r="B261" t="s">
        <v>98</v>
      </c>
      <c r="C261">
        <v>28.812200000000001</v>
      </c>
      <c r="D261">
        <v>38.451099999999997</v>
      </c>
      <c r="E261">
        <v>53.016100000000002</v>
      </c>
      <c r="F261">
        <v>60.325200000000002</v>
      </c>
      <c r="G261">
        <v>69.857100000000003</v>
      </c>
      <c r="H261">
        <v>70.557400000000001</v>
      </c>
      <c r="I261">
        <v>62.0715</v>
      </c>
      <c r="J261">
        <v>82.108500000000006</v>
      </c>
      <c r="K261">
        <v>97.160499999999999</v>
      </c>
      <c r="L261">
        <v>120.8344</v>
      </c>
      <c r="M261">
        <v>191.2122</v>
      </c>
      <c r="N261">
        <v>240.36660000000001</v>
      </c>
      <c r="O261">
        <v>352.41399999999999</v>
      </c>
      <c r="P261">
        <v>471.48739999999998</v>
      </c>
      <c r="Q261" s="5">
        <v>694.29150000000004</v>
      </c>
      <c r="R261" t="s">
        <v>225</v>
      </c>
    </row>
    <row r="262" spans="1:29" x14ac:dyDescent="0.25">
      <c r="B262" t="s">
        <v>100</v>
      </c>
      <c r="C262">
        <v>48.729100000000003</v>
      </c>
      <c r="D262">
        <v>63.748800000000003</v>
      </c>
      <c r="E262">
        <v>91.116100000000003</v>
      </c>
      <c r="F262">
        <v>108.47329999999999</v>
      </c>
      <c r="G262">
        <v>151.09630000000001</v>
      </c>
      <c r="H262">
        <v>208.70869999999999</v>
      </c>
      <c r="I262">
        <v>390.60879999999997</v>
      </c>
      <c r="J262">
        <v>595.09059999999999</v>
      </c>
      <c r="K262" s="5">
        <v>978.99509999999998</v>
      </c>
    </row>
    <row r="263" spans="1:29" x14ac:dyDescent="0.25">
      <c r="B263" t="s">
        <v>101</v>
      </c>
      <c r="C263">
        <v>90.240499999999997</v>
      </c>
      <c r="D263">
        <v>127.24160000000001</v>
      </c>
      <c r="E263">
        <v>230.83199999999999</v>
      </c>
      <c r="F263">
        <v>330.34800000000001</v>
      </c>
      <c r="G263">
        <v>538.08759999999995</v>
      </c>
      <c r="H263">
        <v>620.15129999999999</v>
      </c>
      <c r="I263" s="5">
        <v>837.40769999999998</v>
      </c>
    </row>
    <row r="264" spans="1:29" x14ac:dyDescent="0.25">
      <c r="B264" t="s">
        <v>103</v>
      </c>
      <c r="C264">
        <v>11.3607</v>
      </c>
      <c r="D264">
        <v>13.837899999999999</v>
      </c>
      <c r="E264">
        <v>33.356299999999997</v>
      </c>
      <c r="F264">
        <v>43.889200000000002</v>
      </c>
      <c r="G264">
        <v>55.659199999999998</v>
      </c>
      <c r="H264">
        <v>61.846499999999999</v>
      </c>
      <c r="I264">
        <v>68.896000000000001</v>
      </c>
      <c r="J264">
        <v>108.9422</v>
      </c>
      <c r="K264">
        <v>196.33349999999999</v>
      </c>
      <c r="L264">
        <v>241.48670000000001</v>
      </c>
      <c r="M264">
        <v>516.4579</v>
      </c>
      <c r="N264" s="5">
        <v>756.83280000000002</v>
      </c>
    </row>
    <row r="265" spans="1:29" x14ac:dyDescent="0.25">
      <c r="A265" t="s">
        <v>104</v>
      </c>
      <c r="B265" t="s">
        <v>101</v>
      </c>
      <c r="C265">
        <v>27.0259</v>
      </c>
      <c r="D265">
        <v>34.613799999999998</v>
      </c>
      <c r="E265">
        <v>30.711099999999998</v>
      </c>
      <c r="F265">
        <v>27.101800000000001</v>
      </c>
      <c r="G265">
        <v>27.8081</v>
      </c>
      <c r="H265">
        <v>34.886299999999999</v>
      </c>
      <c r="I265">
        <v>34.848799999999997</v>
      </c>
      <c r="J265">
        <v>30.510300000000001</v>
      </c>
      <c r="K265">
        <v>37.185400000000001</v>
      </c>
      <c r="L265">
        <v>34.615699999999997</v>
      </c>
      <c r="M265">
        <v>36.017000000000003</v>
      </c>
      <c r="N265">
        <v>55.0503</v>
      </c>
      <c r="O265">
        <v>69.580200000000005</v>
      </c>
      <c r="P265">
        <v>68.673000000000002</v>
      </c>
      <c r="Q265">
        <v>97.586299999999994</v>
      </c>
      <c r="R265">
        <v>124.68600000000001</v>
      </c>
      <c r="S265">
        <v>189.38800000000001</v>
      </c>
      <c r="T265">
        <v>207.0573</v>
      </c>
      <c r="U265">
        <v>242.5616</v>
      </c>
      <c r="V265">
        <v>329.25749999999999</v>
      </c>
      <c r="W265">
        <v>360.89260000000002</v>
      </c>
      <c r="X265">
        <v>291.5849</v>
      </c>
      <c r="Y265">
        <v>314.19369999999998</v>
      </c>
      <c r="Z265" s="5">
        <v>323.59879999999998</v>
      </c>
    </row>
    <row r="266" spans="1:29" x14ac:dyDescent="0.25">
      <c r="B266" t="s">
        <v>98</v>
      </c>
      <c r="C266">
        <v>13.6945</v>
      </c>
      <c r="D266">
        <v>22.387599999999999</v>
      </c>
      <c r="E266">
        <v>22.918800000000001</v>
      </c>
      <c r="F266">
        <v>12.415100000000001</v>
      </c>
      <c r="G266">
        <v>5.9268999999999998</v>
      </c>
      <c r="H266">
        <v>2.8502000000000001</v>
      </c>
      <c r="I266">
        <v>3.22</v>
      </c>
      <c r="J266">
        <v>1.5907</v>
      </c>
      <c r="K266">
        <v>1.9938</v>
      </c>
      <c r="L266">
        <v>1.4476</v>
      </c>
      <c r="M266">
        <v>0.52359999999999995</v>
      </c>
      <c r="N266">
        <v>0.52359999999999995</v>
      </c>
      <c r="O266">
        <v>2.5388999999999999</v>
      </c>
      <c r="P266">
        <v>0.52359999999999995</v>
      </c>
      <c r="Q266">
        <v>0.52359999999999995</v>
      </c>
      <c r="R266">
        <v>0.52359999999999995</v>
      </c>
      <c r="S266">
        <v>0.52359999999999995</v>
      </c>
      <c r="T266">
        <v>0.52359999999999995</v>
      </c>
      <c r="U266">
        <v>0.52359999999999995</v>
      </c>
      <c r="V266">
        <v>0.52359999999999995</v>
      </c>
      <c r="W266">
        <v>0.52359999999999995</v>
      </c>
      <c r="X266">
        <v>0.52359999999999995</v>
      </c>
      <c r="Y266">
        <v>0.52359999999999995</v>
      </c>
      <c r="Z266">
        <v>0.52359999999999995</v>
      </c>
      <c r="AA266">
        <v>0</v>
      </c>
      <c r="AB266">
        <v>0</v>
      </c>
      <c r="AC266">
        <v>0</v>
      </c>
    </row>
    <row r="267" spans="1:29" x14ac:dyDescent="0.25">
      <c r="B267" t="s">
        <v>99</v>
      </c>
      <c r="C267">
        <v>6.2100999999999997</v>
      </c>
      <c r="D267">
        <v>10.409000000000001</v>
      </c>
      <c r="E267">
        <v>13.375500000000001</v>
      </c>
      <c r="F267">
        <v>9.2360000000000007</v>
      </c>
      <c r="G267">
        <v>8.4138999999999999</v>
      </c>
      <c r="H267">
        <v>12.0716</v>
      </c>
      <c r="I267">
        <v>8.5435999999999996</v>
      </c>
      <c r="J267">
        <v>7.9158999999999997</v>
      </c>
      <c r="K267">
        <v>10.6463</v>
      </c>
      <c r="L267">
        <v>18.173999999999999</v>
      </c>
      <c r="M267">
        <v>25.770800000000001</v>
      </c>
      <c r="N267">
        <v>38.627699999999997</v>
      </c>
      <c r="O267">
        <v>58.004100000000001</v>
      </c>
      <c r="P267">
        <v>87.700900000000004</v>
      </c>
      <c r="Q267">
        <v>140.852</v>
      </c>
      <c r="R267">
        <v>223.36170000000001</v>
      </c>
      <c r="S267">
        <v>267.21289999999999</v>
      </c>
      <c r="T267">
        <v>389.36840000000001</v>
      </c>
      <c r="U267">
        <v>489.75569999999999</v>
      </c>
      <c r="V267">
        <v>576.89549999999997</v>
      </c>
      <c r="W267" s="5">
        <v>778.96749999999997</v>
      </c>
    </row>
    <row r="268" spans="1:29" x14ac:dyDescent="0.25">
      <c r="B268" t="s">
        <v>100</v>
      </c>
      <c r="C268">
        <v>42.459200000000003</v>
      </c>
      <c r="D268">
        <v>69.752700000000004</v>
      </c>
      <c r="E268">
        <v>72.247500000000002</v>
      </c>
      <c r="F268">
        <v>67.543999999999997</v>
      </c>
      <c r="G268">
        <v>69.994500000000002</v>
      </c>
      <c r="H268">
        <v>78.934399999999997</v>
      </c>
      <c r="I268">
        <v>80.936300000000003</v>
      </c>
      <c r="J268">
        <v>76.569599999999994</v>
      </c>
      <c r="K268">
        <v>80.160300000000007</v>
      </c>
      <c r="L268">
        <v>60.522799999999997</v>
      </c>
      <c r="M268">
        <v>87.570599999999999</v>
      </c>
      <c r="N268">
        <v>95.914900000000003</v>
      </c>
      <c r="O268">
        <v>86.898799999999994</v>
      </c>
      <c r="P268">
        <v>91.866200000000006</v>
      </c>
      <c r="Q268">
        <v>126.21080000000001</v>
      </c>
      <c r="R268">
        <v>144.982</v>
      </c>
      <c r="S268">
        <v>155.4879</v>
      </c>
      <c r="T268">
        <v>254.61779999999999</v>
      </c>
      <c r="U268">
        <v>295.5034</v>
      </c>
      <c r="V268">
        <v>379.69150000000002</v>
      </c>
      <c r="W268">
        <v>479.6078</v>
      </c>
      <c r="X268">
        <v>643.94669999999996</v>
      </c>
      <c r="Y268">
        <v>746.17060000000004</v>
      </c>
      <c r="Z268" s="5">
        <v>869.52300000000002</v>
      </c>
    </row>
    <row r="269" spans="1:29" x14ac:dyDescent="0.25">
      <c r="B269" t="s">
        <v>103</v>
      </c>
      <c r="C269">
        <v>57.527000000000001</v>
      </c>
      <c r="D269">
        <v>86.183899999999994</v>
      </c>
      <c r="E269">
        <v>98.094800000000006</v>
      </c>
      <c r="F269">
        <v>75.482799999999997</v>
      </c>
      <c r="G269">
        <v>103.8569</v>
      </c>
      <c r="H269">
        <v>88.899799999999999</v>
      </c>
      <c r="I269">
        <v>101.9633</v>
      </c>
      <c r="J269">
        <v>91.645700000000005</v>
      </c>
      <c r="K269">
        <v>118.4782</v>
      </c>
      <c r="L269">
        <v>144.18780000000001</v>
      </c>
      <c r="M269">
        <v>182.8784</v>
      </c>
      <c r="N269">
        <v>260.1746</v>
      </c>
      <c r="O269">
        <v>292.01409999999998</v>
      </c>
      <c r="P269">
        <v>318.95400000000001</v>
      </c>
      <c r="Q269">
        <v>521.31389999999999</v>
      </c>
      <c r="R269" s="5">
        <v>691.8202</v>
      </c>
    </row>
    <row r="270" spans="1:29" x14ac:dyDescent="0.25">
      <c r="A270" t="s">
        <v>104</v>
      </c>
      <c r="B270" t="s">
        <v>96</v>
      </c>
      <c r="C270">
        <v>23.1891</v>
      </c>
      <c r="D270">
        <v>25.088899999999999</v>
      </c>
      <c r="E270">
        <v>40.549100000000003</v>
      </c>
      <c r="F270">
        <v>21.369499999999999</v>
      </c>
      <c r="G270">
        <v>6.77</v>
      </c>
      <c r="H270">
        <v>6.3630000000000004</v>
      </c>
      <c r="I270">
        <v>4.0364000000000004</v>
      </c>
      <c r="J270">
        <v>3.2993000000000001</v>
      </c>
      <c r="K270">
        <v>3.0276999999999998</v>
      </c>
      <c r="L270">
        <v>2.9548000000000001</v>
      </c>
      <c r="M270">
        <v>2.1366000000000001</v>
      </c>
      <c r="N270">
        <v>2.0049999999999999</v>
      </c>
      <c r="O270">
        <v>2.1776</v>
      </c>
      <c r="P270">
        <v>0.52359999999999995</v>
      </c>
      <c r="Q270">
        <v>0.52359999999999995</v>
      </c>
      <c r="R270">
        <v>0.52359999999999995</v>
      </c>
      <c r="S270">
        <v>0.52359999999999995</v>
      </c>
      <c r="T270">
        <v>0.52359999999999995</v>
      </c>
      <c r="U270">
        <v>0.52359999999999995</v>
      </c>
      <c r="V270">
        <v>0.52359999999999995</v>
      </c>
      <c r="W270">
        <v>0.52359999999999995</v>
      </c>
      <c r="X270">
        <v>0.52359999999999995</v>
      </c>
      <c r="Y270">
        <v>0.52359999999999995</v>
      </c>
      <c r="Z270">
        <v>0.52359999999999995</v>
      </c>
      <c r="AA270">
        <v>0.52359999999999995</v>
      </c>
      <c r="AB270">
        <v>0.52359999999999995</v>
      </c>
      <c r="AC270">
        <v>0.52359999999999995</v>
      </c>
    </row>
    <row r="271" spans="1:29" x14ac:dyDescent="0.25">
      <c r="A271" t="s">
        <v>226</v>
      </c>
      <c r="B271" t="s">
        <v>101</v>
      </c>
      <c r="C271">
        <v>35.746299999999998</v>
      </c>
      <c r="D271">
        <v>41.808599999999998</v>
      </c>
      <c r="E271">
        <v>48.014800000000001</v>
      </c>
      <c r="F271">
        <v>47.2652</v>
      </c>
      <c r="G271">
        <v>15.536099999999999</v>
      </c>
      <c r="H271">
        <v>8.8874999999999993</v>
      </c>
      <c r="I271">
        <v>7.4877000000000002</v>
      </c>
      <c r="J271">
        <v>6.9271000000000003</v>
      </c>
      <c r="K271">
        <v>5.3250999999999999</v>
      </c>
      <c r="L271">
        <v>2.8452000000000002</v>
      </c>
      <c r="M271">
        <v>4.8372999999999999</v>
      </c>
      <c r="N271">
        <v>4.7163000000000004</v>
      </c>
      <c r="O271">
        <v>4.6605999999999996</v>
      </c>
      <c r="P271">
        <v>3.0385</v>
      </c>
      <c r="Q271">
        <v>2.9321000000000002</v>
      </c>
      <c r="R271">
        <v>2.9847999999999999</v>
      </c>
      <c r="S271">
        <v>1.8707</v>
      </c>
      <c r="T271">
        <v>2.6284999999999998</v>
      </c>
      <c r="U271">
        <v>2.7988</v>
      </c>
      <c r="V271">
        <v>2.6722999999999999</v>
      </c>
      <c r="W271">
        <v>2.0339</v>
      </c>
      <c r="X271">
        <v>2.3048000000000002</v>
      </c>
      <c r="Y271">
        <v>2.1806000000000001</v>
      </c>
      <c r="Z271">
        <v>2.2391000000000001</v>
      </c>
      <c r="AA271">
        <v>2.0926999999999998</v>
      </c>
      <c r="AB271">
        <v>2.3704999999999998</v>
      </c>
      <c r="AC271">
        <v>2.3182999999999998</v>
      </c>
    </row>
    <row r="272" spans="1:29" x14ac:dyDescent="0.25">
      <c r="B272" t="s">
        <v>98</v>
      </c>
      <c r="C272">
        <v>20.434699999999999</v>
      </c>
      <c r="D272">
        <v>24.440300000000001</v>
      </c>
      <c r="E272">
        <v>34.584499999999998</v>
      </c>
      <c r="F272">
        <v>21.4129</v>
      </c>
      <c r="G272">
        <v>12.1203</v>
      </c>
      <c r="H272">
        <v>9.0520999999999994</v>
      </c>
      <c r="I272">
        <v>9.3878000000000004</v>
      </c>
      <c r="J272">
        <v>6.7672999999999996</v>
      </c>
      <c r="K272">
        <v>11.634</v>
      </c>
      <c r="L272">
        <v>7.7526999999999999</v>
      </c>
      <c r="M272">
        <v>10.809699999999999</v>
      </c>
      <c r="N272">
        <v>11.3543</v>
      </c>
      <c r="O272">
        <v>10.9633</v>
      </c>
      <c r="P272">
        <v>9.0321999999999996</v>
      </c>
      <c r="Q272">
        <v>11.7995</v>
      </c>
      <c r="R272">
        <v>11.2883</v>
      </c>
      <c r="S272">
        <v>9.6681000000000008</v>
      </c>
      <c r="T272">
        <v>18.807099999999998</v>
      </c>
      <c r="U272">
        <v>19.828700000000001</v>
      </c>
      <c r="V272">
        <v>20.560600000000001</v>
      </c>
      <c r="W272">
        <v>46.182699999999997</v>
      </c>
      <c r="X272">
        <v>59.405999999999999</v>
      </c>
      <c r="Y272">
        <v>64.113500000000002</v>
      </c>
      <c r="Z272">
        <v>110.9118</v>
      </c>
      <c r="AA272">
        <v>182.80959999999999</v>
      </c>
      <c r="AB272">
        <v>257.63990000000001</v>
      </c>
      <c r="AC272">
        <v>342.6619</v>
      </c>
    </row>
    <row r="273" spans="1:29" x14ac:dyDescent="0.25">
      <c r="B273" t="s">
        <v>99</v>
      </c>
      <c r="C273">
        <v>15.4261</v>
      </c>
      <c r="D273">
        <v>23.5608</v>
      </c>
      <c r="E273">
        <v>31.2501</v>
      </c>
      <c r="F273">
        <v>19.606300000000001</v>
      </c>
      <c r="G273">
        <v>9.1033000000000008</v>
      </c>
      <c r="H273">
        <v>6.2572999999999999</v>
      </c>
      <c r="I273">
        <v>5.5632999999999999</v>
      </c>
      <c r="J273">
        <v>5.8059000000000003</v>
      </c>
      <c r="K273">
        <v>3.0312999999999999</v>
      </c>
      <c r="L273">
        <v>2.4312999999999998</v>
      </c>
      <c r="M273">
        <v>3.2616999999999998</v>
      </c>
      <c r="N273">
        <v>4.1928000000000001</v>
      </c>
      <c r="O273">
        <v>1.4258</v>
      </c>
      <c r="P273">
        <v>2.1682999999999999</v>
      </c>
      <c r="Q273">
        <v>1.7012</v>
      </c>
      <c r="R273">
        <v>2.0640999999999998</v>
      </c>
      <c r="S273">
        <v>1.1307</v>
      </c>
      <c r="T273">
        <v>1.9424999999999999</v>
      </c>
      <c r="U273">
        <v>1.8637999999999999</v>
      </c>
      <c r="V273">
        <v>0.52359999999999995</v>
      </c>
      <c r="W273">
        <v>0.52359999999999995</v>
      </c>
      <c r="X273">
        <v>0.52359999999999995</v>
      </c>
      <c r="Y273">
        <v>0.52359999999999995</v>
      </c>
      <c r="Z273">
        <v>0.52359999999999995</v>
      </c>
      <c r="AA273">
        <v>0.52359999999999995</v>
      </c>
      <c r="AB273">
        <v>0.52359999999999995</v>
      </c>
      <c r="AC273">
        <v>0.52359999999999995</v>
      </c>
    </row>
    <row r="274" spans="1:29" x14ac:dyDescent="0.25">
      <c r="B274" t="s">
        <v>100</v>
      </c>
      <c r="C274">
        <v>56.5627</v>
      </c>
      <c r="D274">
        <v>86.420100000000005</v>
      </c>
      <c r="E274">
        <v>98.587199999999996</v>
      </c>
      <c r="F274">
        <v>55.649799999999999</v>
      </c>
      <c r="G274">
        <v>35.664000000000001</v>
      </c>
      <c r="H274">
        <v>23.905200000000001</v>
      </c>
      <c r="I274">
        <v>13.202199999999999</v>
      </c>
      <c r="J274">
        <v>10.1907</v>
      </c>
      <c r="K274">
        <v>8.2927999999999997</v>
      </c>
      <c r="L274">
        <v>3.3437999999999999</v>
      </c>
      <c r="M274">
        <v>6.2215999999999996</v>
      </c>
      <c r="N274">
        <v>5.8723000000000001</v>
      </c>
      <c r="O274">
        <v>6.1463000000000001</v>
      </c>
      <c r="P274">
        <v>5.9684999999999997</v>
      </c>
      <c r="Q274">
        <v>5.6706000000000003</v>
      </c>
      <c r="R274">
        <v>4.9992999999999999</v>
      </c>
      <c r="S274">
        <v>3.141</v>
      </c>
      <c r="T274">
        <v>4.2858000000000001</v>
      </c>
      <c r="U274">
        <v>3.2694000000000001</v>
      </c>
      <c r="V274">
        <v>4.2476000000000003</v>
      </c>
      <c r="W274">
        <v>4.1887999999999996</v>
      </c>
      <c r="X274">
        <v>2.3407</v>
      </c>
      <c r="Y274">
        <v>3.6063000000000001</v>
      </c>
      <c r="Z274">
        <v>2.7991999999999999</v>
      </c>
      <c r="AA274">
        <v>2.431</v>
      </c>
      <c r="AB274">
        <v>3.6978</v>
      </c>
      <c r="AC274">
        <v>3.6568000000000001</v>
      </c>
    </row>
    <row r="275" spans="1:29" x14ac:dyDescent="0.25">
      <c r="B275" t="s">
        <v>103</v>
      </c>
      <c r="C275">
        <v>44.2166</v>
      </c>
      <c r="D275">
        <v>60.141500000000001</v>
      </c>
      <c r="E275">
        <v>74.286699999999996</v>
      </c>
      <c r="F275">
        <v>51.993400000000001</v>
      </c>
      <c r="G275">
        <v>23.629799999999999</v>
      </c>
      <c r="H275">
        <v>17.403700000000001</v>
      </c>
      <c r="I275">
        <v>9.7310999999999996</v>
      </c>
      <c r="J275">
        <v>9.2606000000000002</v>
      </c>
      <c r="K275">
        <v>11.0428</v>
      </c>
      <c r="L275">
        <v>6.2462999999999997</v>
      </c>
      <c r="M275">
        <v>4.7023999999999999</v>
      </c>
      <c r="N275">
        <v>7.4378000000000002</v>
      </c>
      <c r="O275">
        <v>4.6002000000000001</v>
      </c>
      <c r="P275">
        <v>3.2955000000000001</v>
      </c>
      <c r="Q275">
        <v>4.5408999999999997</v>
      </c>
      <c r="R275">
        <v>3.0476000000000001</v>
      </c>
      <c r="S275">
        <v>2.1421000000000001</v>
      </c>
      <c r="T275">
        <v>3.3976999999999999</v>
      </c>
      <c r="U275">
        <v>4.2009999999999996</v>
      </c>
      <c r="V275">
        <v>4.3404999999999996</v>
      </c>
      <c r="W275">
        <v>4.5490000000000004</v>
      </c>
      <c r="X275">
        <v>2.9887999999999999</v>
      </c>
      <c r="Y275">
        <v>4.0719000000000003</v>
      </c>
      <c r="Z275">
        <v>4.2260999999999997</v>
      </c>
      <c r="AA275">
        <v>2.4014000000000002</v>
      </c>
      <c r="AB275">
        <v>3.5882000000000001</v>
      </c>
      <c r="AC275">
        <v>3.8567</v>
      </c>
    </row>
    <row r="276" spans="1:29" x14ac:dyDescent="0.25">
      <c r="A276" t="s">
        <v>104</v>
      </c>
      <c r="B276" t="s">
        <v>96</v>
      </c>
      <c r="C276">
        <v>69.000900000000001</v>
      </c>
      <c r="D276">
        <v>120.5518</v>
      </c>
      <c r="E276">
        <v>158.6121</v>
      </c>
      <c r="F276">
        <v>137.89400000000001</v>
      </c>
      <c r="G276">
        <v>129.0761</v>
      </c>
      <c r="H276">
        <v>155.92189999999999</v>
      </c>
      <c r="I276">
        <v>136.5352</v>
      </c>
      <c r="J276">
        <v>169.38329999999999</v>
      </c>
      <c r="K276">
        <v>207.31469999999999</v>
      </c>
      <c r="L276">
        <v>283.42489999999998</v>
      </c>
      <c r="M276">
        <v>352.96429999999998</v>
      </c>
      <c r="N276" s="5">
        <v>427.791</v>
      </c>
      <c r="O276" t="s">
        <v>225</v>
      </c>
    </row>
    <row r="277" spans="1:29" x14ac:dyDescent="0.25">
      <c r="A277" t="s">
        <v>227</v>
      </c>
      <c r="B277" t="s">
        <v>101</v>
      </c>
      <c r="C277">
        <v>37.183700000000002</v>
      </c>
      <c r="D277">
        <v>57.878799999999998</v>
      </c>
      <c r="E277">
        <v>66.720799999999997</v>
      </c>
      <c r="F277">
        <v>63.632800000000003</v>
      </c>
      <c r="G277">
        <v>81.100700000000003</v>
      </c>
      <c r="H277">
        <v>107.5655</v>
      </c>
      <c r="I277">
        <v>116.2822</v>
      </c>
      <c r="J277">
        <v>154.85220000000001</v>
      </c>
      <c r="K277">
        <v>201.42529999999999</v>
      </c>
      <c r="L277">
        <v>243.17160000000001</v>
      </c>
      <c r="M277">
        <v>318.91030000000001</v>
      </c>
      <c r="N277" s="14">
        <v>346.3218</v>
      </c>
      <c r="O277">
        <v>422.78460000000001</v>
      </c>
      <c r="P277">
        <v>481.3775</v>
      </c>
      <c r="Q277">
        <v>603.27120000000002</v>
      </c>
      <c r="R277" s="5">
        <v>797.28989999999999</v>
      </c>
    </row>
    <row r="278" spans="1:29" x14ac:dyDescent="0.25">
      <c r="B278" t="s">
        <v>98</v>
      </c>
      <c r="C278">
        <v>37.334699999999998</v>
      </c>
      <c r="D278">
        <v>46.603200000000001</v>
      </c>
      <c r="E278">
        <v>53.233800000000002</v>
      </c>
      <c r="F278">
        <v>52.2395</v>
      </c>
      <c r="G278">
        <v>68.119299999999996</v>
      </c>
      <c r="H278">
        <v>65.062100000000001</v>
      </c>
      <c r="I278">
        <v>85.415499999999994</v>
      </c>
      <c r="J278">
        <v>82.380099999999999</v>
      </c>
      <c r="K278">
        <v>108.99</v>
      </c>
      <c r="L278">
        <v>135.3013</v>
      </c>
      <c r="M278">
        <v>201.16569999999999</v>
      </c>
      <c r="N278" s="14">
        <v>289.8218</v>
      </c>
      <c r="O278">
        <v>387.2663</v>
      </c>
      <c r="P278">
        <v>517.40949999999998</v>
      </c>
      <c r="Q278" s="5">
        <v>662.55579999999998</v>
      </c>
      <c r="R278" t="s">
        <v>225</v>
      </c>
    </row>
    <row r="279" spans="1:29" x14ac:dyDescent="0.25">
      <c r="B279" t="s">
        <v>99</v>
      </c>
      <c r="C279">
        <v>18.2774</v>
      </c>
      <c r="D279">
        <v>26.334599999999998</v>
      </c>
      <c r="E279">
        <v>30.8093</v>
      </c>
      <c r="F279">
        <v>28.462499999999999</v>
      </c>
      <c r="G279">
        <v>28.6584</v>
      </c>
      <c r="H279">
        <v>33.942399999999999</v>
      </c>
      <c r="I279">
        <v>38.728900000000003</v>
      </c>
      <c r="J279">
        <v>57.512700000000002</v>
      </c>
      <c r="K279">
        <v>79.003</v>
      </c>
      <c r="L279">
        <v>86.64</v>
      </c>
      <c r="M279">
        <v>126.5671</v>
      </c>
      <c r="N279">
        <v>178.23410000000001</v>
      </c>
      <c r="O279">
        <v>196.6499</v>
      </c>
      <c r="P279">
        <v>275.11090000000002</v>
      </c>
      <c r="Q279">
        <v>317.19639999999998</v>
      </c>
      <c r="R279">
        <v>406.25009999999997</v>
      </c>
      <c r="S279" s="5">
        <v>472.97519999999997</v>
      </c>
      <c r="T279" t="s">
        <v>225</v>
      </c>
    </row>
    <row r="280" spans="1:29" x14ac:dyDescent="0.25">
      <c r="B280" t="s">
        <v>100</v>
      </c>
      <c r="C280">
        <v>28.148499999999999</v>
      </c>
      <c r="D280">
        <v>37.035499999999999</v>
      </c>
      <c r="E280">
        <v>35.071599999999997</v>
      </c>
      <c r="F280">
        <v>32.327599999999997</v>
      </c>
      <c r="G280">
        <v>35.978400000000001</v>
      </c>
      <c r="H280">
        <v>46.302999999999997</v>
      </c>
      <c r="I280">
        <v>47.485999999999997</v>
      </c>
      <c r="J280">
        <v>58.456899999999997</v>
      </c>
      <c r="K280">
        <v>70.254300000000001</v>
      </c>
      <c r="L280">
        <v>88.576400000000007</v>
      </c>
      <c r="M280">
        <v>113.61709999999999</v>
      </c>
      <c r="N280">
        <v>170.98349999999999</v>
      </c>
      <c r="O280">
        <v>238.36619999999999</v>
      </c>
      <c r="P280">
        <v>252.45830000000001</v>
      </c>
      <c r="Q280">
        <v>335.59399999999999</v>
      </c>
      <c r="R280">
        <v>382.52249999999998</v>
      </c>
      <c r="S280">
        <v>561.46730000000002</v>
      </c>
      <c r="T280" s="5">
        <v>817.37800000000004</v>
      </c>
    </row>
    <row r="281" spans="1:29" x14ac:dyDescent="0.25">
      <c r="A281" t="s">
        <v>104</v>
      </c>
      <c r="B281" t="s">
        <v>96</v>
      </c>
      <c r="C281">
        <v>36.929099999999998</v>
      </c>
      <c r="D281">
        <v>46.313299999999998</v>
      </c>
      <c r="E281">
        <v>43.349600000000002</v>
      </c>
      <c r="F281">
        <v>47.2164</v>
      </c>
      <c r="G281">
        <v>56.306899999999999</v>
      </c>
      <c r="H281">
        <v>69.594899999999996</v>
      </c>
      <c r="I281">
        <v>63.467799999999997</v>
      </c>
      <c r="J281">
        <v>101.7422</v>
      </c>
      <c r="K281">
        <v>136.756</v>
      </c>
      <c r="L281">
        <v>191.14840000000001</v>
      </c>
      <c r="M281">
        <v>347.83690000000001</v>
      </c>
      <c r="N281" s="14">
        <v>483.69549999999998</v>
      </c>
      <c r="O281" s="5">
        <v>833.55349999999999</v>
      </c>
      <c r="P281" t="s">
        <v>225</v>
      </c>
    </row>
    <row r="282" spans="1:29" x14ac:dyDescent="0.25">
      <c r="A282" t="s">
        <v>228</v>
      </c>
      <c r="B282" t="s">
        <v>101</v>
      </c>
      <c r="C282">
        <v>39.752400000000002</v>
      </c>
      <c r="D282">
        <v>47.085299999999997</v>
      </c>
      <c r="E282">
        <v>57.485300000000002</v>
      </c>
      <c r="F282">
        <v>65.577399999999997</v>
      </c>
      <c r="G282">
        <v>73.469899999999996</v>
      </c>
      <c r="H282">
        <v>96.841999999999999</v>
      </c>
      <c r="I282">
        <v>94.605400000000003</v>
      </c>
      <c r="J282">
        <v>120.5394</v>
      </c>
      <c r="K282">
        <v>165.96870000000001</v>
      </c>
      <c r="L282">
        <v>183.62459999999999</v>
      </c>
      <c r="M282">
        <v>258.46129999999999</v>
      </c>
      <c r="N282">
        <v>291.5994</v>
      </c>
      <c r="O282">
        <v>373.12259999999998</v>
      </c>
      <c r="P282" s="5">
        <v>608.20590000000004</v>
      </c>
      <c r="Q282" t="s">
        <v>225</v>
      </c>
    </row>
    <row r="283" spans="1:29" x14ac:dyDescent="0.25">
      <c r="B283" t="s">
        <v>98</v>
      </c>
      <c r="C283">
        <v>48.367199999999997</v>
      </c>
      <c r="D283">
        <v>62.4099</v>
      </c>
      <c r="E283">
        <v>91.063199999999995</v>
      </c>
      <c r="F283">
        <v>78.459100000000007</v>
      </c>
      <c r="G283">
        <v>94.820599999999999</v>
      </c>
      <c r="H283">
        <v>119.5313</v>
      </c>
      <c r="I283">
        <v>137.64320000000001</v>
      </c>
      <c r="J283">
        <v>145.2586</v>
      </c>
      <c r="K283">
        <v>173.6772</v>
      </c>
      <c r="L283">
        <v>237.72290000000001</v>
      </c>
      <c r="M283">
        <v>374.48630000000003</v>
      </c>
      <c r="N283" s="14">
        <v>497.69909999999999</v>
      </c>
      <c r="O283" s="5">
        <v>839.47140000000002</v>
      </c>
    </row>
    <row r="284" spans="1:29" x14ac:dyDescent="0.25">
      <c r="B284" t="s">
        <v>99</v>
      </c>
      <c r="C284">
        <v>42.518700000000003</v>
      </c>
      <c r="D284">
        <v>46.503999999999998</v>
      </c>
      <c r="E284">
        <v>74.049099999999996</v>
      </c>
      <c r="F284">
        <v>73.118399999999994</v>
      </c>
      <c r="G284">
        <v>87.189800000000005</v>
      </c>
      <c r="H284">
        <v>88.986599999999996</v>
      </c>
      <c r="I284">
        <v>124.53400000000001</v>
      </c>
      <c r="J284">
        <v>149.23390000000001</v>
      </c>
      <c r="K284">
        <v>237.52500000000001</v>
      </c>
      <c r="L284">
        <v>296.92869999999999</v>
      </c>
      <c r="M284">
        <v>428.49970000000002</v>
      </c>
      <c r="N284" s="5">
        <v>489.15839999999997</v>
      </c>
      <c r="O284" t="s">
        <v>225</v>
      </c>
    </row>
    <row r="285" spans="1:29" x14ac:dyDescent="0.25">
      <c r="B285" t="s">
        <v>100</v>
      </c>
      <c r="C285">
        <v>37.190800000000003</v>
      </c>
      <c r="D285">
        <v>33.744199999999999</v>
      </c>
      <c r="E285">
        <v>47.3855</v>
      </c>
      <c r="F285">
        <v>39.156199999999998</v>
      </c>
      <c r="G285">
        <v>49.372900000000001</v>
      </c>
      <c r="H285">
        <v>76.445400000000006</v>
      </c>
      <c r="I285">
        <v>81.141099999999994</v>
      </c>
      <c r="J285">
        <v>121.8284</v>
      </c>
      <c r="K285">
        <v>163.9556</v>
      </c>
      <c r="L285">
        <v>198.7825</v>
      </c>
      <c r="M285">
        <v>261.9812</v>
      </c>
      <c r="N285" s="5">
        <v>349.81950000000001</v>
      </c>
      <c r="O285" t="s">
        <v>229</v>
      </c>
    </row>
    <row r="286" spans="1:29" x14ac:dyDescent="0.25">
      <c r="B286" t="s">
        <v>103</v>
      </c>
      <c r="C286">
        <v>30.791799999999999</v>
      </c>
      <c r="D286">
        <v>44.203400000000002</v>
      </c>
      <c r="E286">
        <v>53.618400000000001</v>
      </c>
      <c r="F286">
        <v>39.168900000000001</v>
      </c>
      <c r="G286">
        <v>56.379899999999999</v>
      </c>
      <c r="H286">
        <v>61.793799999999997</v>
      </c>
      <c r="I286">
        <v>84.261399999999995</v>
      </c>
      <c r="J286">
        <v>90.742599999999996</v>
      </c>
      <c r="K286">
        <v>114.3574</v>
      </c>
      <c r="L286">
        <v>132.1078</v>
      </c>
      <c r="M286">
        <v>204.0033</v>
      </c>
      <c r="N286">
        <v>308.4341</v>
      </c>
      <c r="O286" s="5">
        <v>425.71679999999998</v>
      </c>
      <c r="P286" t="s">
        <v>229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A56A76-1E5C-492F-8FC3-2BD88EF97D96}">
  <dimension ref="A1:O197"/>
  <sheetViews>
    <sheetView workbookViewId="0"/>
  </sheetViews>
  <sheetFormatPr defaultRowHeight="15" x14ac:dyDescent="0.25"/>
  <cols>
    <col min="1" max="1" width="50.140625" bestFit="1" customWidth="1"/>
    <col min="2" max="2" width="18.7109375" bestFit="1" customWidth="1"/>
    <col min="3" max="3" width="20.140625" bestFit="1" customWidth="1"/>
    <col min="4" max="4" width="11.140625" bestFit="1" customWidth="1"/>
    <col min="5" max="5" width="26.85546875" bestFit="1" customWidth="1"/>
    <col min="6" max="6" width="29.140625" bestFit="1" customWidth="1"/>
    <col min="7" max="7" width="20.7109375" bestFit="1" customWidth="1"/>
    <col min="8" max="8" width="8.7109375" bestFit="1" customWidth="1"/>
    <col min="9" max="9" width="24.140625" bestFit="1" customWidth="1"/>
    <col min="14" max="14" width="10.140625" bestFit="1" customWidth="1"/>
  </cols>
  <sheetData>
    <row r="1" spans="1:7" ht="18.75" x14ac:dyDescent="0.3">
      <c r="A1" s="6" t="s">
        <v>369</v>
      </c>
    </row>
    <row r="3" spans="1:7" x14ac:dyDescent="0.25">
      <c r="A3" t="s">
        <v>1</v>
      </c>
      <c r="E3" t="s">
        <v>17</v>
      </c>
    </row>
    <row r="5" spans="1:7" x14ac:dyDescent="0.25">
      <c r="A5" t="s">
        <v>21</v>
      </c>
      <c r="B5" t="s">
        <v>374</v>
      </c>
      <c r="C5" t="s">
        <v>402</v>
      </c>
      <c r="E5" t="s">
        <v>21</v>
      </c>
      <c r="F5" t="s">
        <v>374</v>
      </c>
      <c r="G5" t="s">
        <v>403</v>
      </c>
    </row>
    <row r="6" spans="1:7" x14ac:dyDescent="0.25">
      <c r="A6" t="s">
        <v>22</v>
      </c>
      <c r="B6">
        <v>17.399999999999999</v>
      </c>
      <c r="C6">
        <v>20.399999999999999</v>
      </c>
      <c r="E6" t="s">
        <v>376</v>
      </c>
      <c r="F6">
        <v>60.5</v>
      </c>
      <c r="G6">
        <v>56.1</v>
      </c>
    </row>
    <row r="7" spans="1:7" x14ac:dyDescent="0.25">
      <c r="A7" t="s">
        <v>23</v>
      </c>
      <c r="B7">
        <v>46.5</v>
      </c>
      <c r="C7">
        <v>17.600000000000001</v>
      </c>
      <c r="E7" t="s">
        <v>377</v>
      </c>
      <c r="F7">
        <v>55.6</v>
      </c>
      <c r="G7">
        <v>38.1</v>
      </c>
    </row>
    <row r="8" spans="1:7" x14ac:dyDescent="0.25">
      <c r="A8" t="s">
        <v>24</v>
      </c>
      <c r="B8">
        <v>5.43</v>
      </c>
      <c r="C8">
        <v>7.97</v>
      </c>
      <c r="E8" t="s">
        <v>378</v>
      </c>
      <c r="F8">
        <v>20.8</v>
      </c>
      <c r="G8">
        <v>10.4</v>
      </c>
    </row>
    <row r="9" spans="1:7" x14ac:dyDescent="0.25">
      <c r="A9" t="s">
        <v>25</v>
      </c>
      <c r="B9">
        <v>24</v>
      </c>
      <c r="C9">
        <v>18.600000000000001</v>
      </c>
      <c r="E9" t="s">
        <v>379</v>
      </c>
      <c r="F9">
        <v>19.3</v>
      </c>
      <c r="G9">
        <v>16.3</v>
      </c>
    </row>
    <row r="10" spans="1:7" x14ac:dyDescent="0.25">
      <c r="A10" t="s">
        <v>26</v>
      </c>
      <c r="B10">
        <v>26.4</v>
      </c>
      <c r="C10">
        <v>23.2</v>
      </c>
      <c r="E10" t="s">
        <v>380</v>
      </c>
      <c r="F10">
        <v>28.2</v>
      </c>
      <c r="G10">
        <v>24.8</v>
      </c>
    </row>
    <row r="11" spans="1:7" x14ac:dyDescent="0.25">
      <c r="A11" t="s">
        <v>27</v>
      </c>
      <c r="B11">
        <v>25.5</v>
      </c>
      <c r="C11">
        <v>10.1</v>
      </c>
      <c r="E11" t="s">
        <v>381</v>
      </c>
      <c r="F11">
        <v>64.8</v>
      </c>
      <c r="G11">
        <v>40</v>
      </c>
    </row>
    <row r="12" spans="1:7" x14ac:dyDescent="0.25">
      <c r="A12" t="s">
        <v>28</v>
      </c>
      <c r="B12">
        <v>15.2</v>
      </c>
      <c r="C12">
        <v>7.26</v>
      </c>
      <c r="E12" t="s">
        <v>382</v>
      </c>
      <c r="F12">
        <v>42.1</v>
      </c>
      <c r="G12">
        <v>43.5</v>
      </c>
    </row>
    <row r="13" spans="1:7" x14ac:dyDescent="0.25">
      <c r="A13" t="s">
        <v>29</v>
      </c>
      <c r="B13">
        <v>48.4</v>
      </c>
      <c r="C13">
        <v>47.5</v>
      </c>
      <c r="E13" t="s">
        <v>383</v>
      </c>
      <c r="F13">
        <v>44.2</v>
      </c>
      <c r="G13">
        <v>36</v>
      </c>
    </row>
    <row r="14" spans="1:7" x14ac:dyDescent="0.25">
      <c r="A14" t="s">
        <v>30</v>
      </c>
      <c r="B14">
        <v>40.700000000000003</v>
      </c>
      <c r="C14">
        <v>43.6</v>
      </c>
      <c r="E14" t="s">
        <v>384</v>
      </c>
      <c r="F14">
        <v>85</v>
      </c>
      <c r="G14">
        <v>48.1</v>
      </c>
    </row>
    <row r="15" spans="1:7" x14ac:dyDescent="0.25">
      <c r="A15" t="s">
        <v>31</v>
      </c>
      <c r="B15">
        <v>73.2</v>
      </c>
      <c r="C15">
        <v>57.9</v>
      </c>
      <c r="E15" t="s">
        <v>385</v>
      </c>
      <c r="F15">
        <v>7.42</v>
      </c>
      <c r="G15">
        <v>6.57</v>
      </c>
    </row>
    <row r="16" spans="1:7" x14ac:dyDescent="0.25">
      <c r="A16" t="s">
        <v>32</v>
      </c>
      <c r="B16">
        <v>7.99</v>
      </c>
      <c r="C16">
        <v>11.5</v>
      </c>
      <c r="E16" t="s">
        <v>386</v>
      </c>
      <c r="F16">
        <v>66.8</v>
      </c>
      <c r="G16">
        <v>40.299999999999997</v>
      </c>
    </row>
    <row r="17" spans="1:7" x14ac:dyDescent="0.25">
      <c r="A17" t="s">
        <v>33</v>
      </c>
      <c r="B17">
        <v>49</v>
      </c>
      <c r="C17">
        <v>49.4</v>
      </c>
      <c r="E17" t="s">
        <v>387</v>
      </c>
      <c r="F17">
        <v>73</v>
      </c>
      <c r="G17">
        <v>47.9</v>
      </c>
    </row>
    <row r="18" spans="1:7" x14ac:dyDescent="0.25">
      <c r="A18" t="s">
        <v>34</v>
      </c>
      <c r="B18">
        <v>42.7</v>
      </c>
      <c r="C18">
        <v>41.2</v>
      </c>
      <c r="E18" t="s">
        <v>388</v>
      </c>
      <c r="F18">
        <v>56.2</v>
      </c>
      <c r="G18">
        <v>25.1</v>
      </c>
    </row>
    <row r="19" spans="1:7" x14ac:dyDescent="0.25">
      <c r="A19" t="s">
        <v>35</v>
      </c>
      <c r="B19">
        <v>55.8</v>
      </c>
      <c r="C19">
        <v>45.5</v>
      </c>
      <c r="E19" t="s">
        <v>389</v>
      </c>
      <c r="F19">
        <v>67.7</v>
      </c>
      <c r="G19">
        <v>57.3</v>
      </c>
    </row>
    <row r="20" spans="1:7" x14ac:dyDescent="0.25">
      <c r="A20" t="s">
        <v>36</v>
      </c>
      <c r="B20">
        <v>23.6</v>
      </c>
      <c r="C20">
        <v>23.3</v>
      </c>
      <c r="E20" t="s">
        <v>390</v>
      </c>
      <c r="F20">
        <v>54.4</v>
      </c>
      <c r="G20">
        <v>25.8</v>
      </c>
    </row>
    <row r="21" spans="1:7" x14ac:dyDescent="0.25">
      <c r="A21" t="s">
        <v>178</v>
      </c>
      <c r="B21">
        <v>86.6</v>
      </c>
      <c r="C21">
        <v>39.200000000000003</v>
      </c>
      <c r="E21" t="s">
        <v>391</v>
      </c>
      <c r="F21">
        <v>55.3</v>
      </c>
      <c r="G21">
        <v>37</v>
      </c>
    </row>
    <row r="22" spans="1:7" x14ac:dyDescent="0.25">
      <c r="A22" t="s">
        <v>179</v>
      </c>
      <c r="B22">
        <v>58.4</v>
      </c>
      <c r="C22">
        <v>63.1</v>
      </c>
      <c r="E22" t="s">
        <v>392</v>
      </c>
      <c r="F22">
        <v>52.3</v>
      </c>
      <c r="G22">
        <v>33.200000000000003</v>
      </c>
    </row>
    <row r="23" spans="1:7" x14ac:dyDescent="0.25">
      <c r="A23" t="s">
        <v>180</v>
      </c>
      <c r="B23">
        <v>61.4</v>
      </c>
      <c r="C23">
        <v>76.7</v>
      </c>
      <c r="E23" t="s">
        <v>393</v>
      </c>
      <c r="F23">
        <v>75.3</v>
      </c>
      <c r="G23">
        <v>58.8</v>
      </c>
    </row>
    <row r="24" spans="1:7" x14ac:dyDescent="0.25">
      <c r="A24" t="s">
        <v>181</v>
      </c>
      <c r="B24">
        <v>76.2</v>
      </c>
      <c r="C24">
        <v>68.900000000000006</v>
      </c>
      <c r="E24" t="s">
        <v>394</v>
      </c>
      <c r="F24">
        <v>78.3</v>
      </c>
      <c r="G24">
        <v>59.3</v>
      </c>
    </row>
    <row r="25" spans="1:7" x14ac:dyDescent="0.25">
      <c r="A25" t="s">
        <v>182</v>
      </c>
      <c r="B25">
        <v>69.5</v>
      </c>
      <c r="C25">
        <v>57.3</v>
      </c>
      <c r="E25" t="s">
        <v>395</v>
      </c>
      <c r="F25">
        <v>74.400000000000006</v>
      </c>
      <c r="G25">
        <v>57.1</v>
      </c>
    </row>
    <row r="26" spans="1:7" x14ac:dyDescent="0.25">
      <c r="A26" t="s">
        <v>183</v>
      </c>
      <c r="B26">
        <v>46.2</v>
      </c>
      <c r="C26">
        <v>50.5</v>
      </c>
      <c r="E26" t="s">
        <v>396</v>
      </c>
      <c r="F26">
        <v>91.2</v>
      </c>
      <c r="G26">
        <v>70</v>
      </c>
    </row>
    <row r="27" spans="1:7" x14ac:dyDescent="0.25">
      <c r="A27" t="s">
        <v>184</v>
      </c>
      <c r="B27">
        <v>81.8</v>
      </c>
      <c r="C27">
        <v>44.1</v>
      </c>
      <c r="E27" t="s">
        <v>397</v>
      </c>
      <c r="F27">
        <v>65.5</v>
      </c>
      <c r="G27">
        <v>49.2</v>
      </c>
    </row>
    <row r="28" spans="1:7" x14ac:dyDescent="0.25">
      <c r="A28" t="s">
        <v>185</v>
      </c>
      <c r="B28">
        <v>65.400000000000006</v>
      </c>
      <c r="C28">
        <v>50.9</v>
      </c>
      <c r="E28" t="s">
        <v>398</v>
      </c>
      <c r="F28">
        <v>79</v>
      </c>
      <c r="G28">
        <v>57.2</v>
      </c>
    </row>
    <row r="29" spans="1:7" x14ac:dyDescent="0.25">
      <c r="E29" t="s">
        <v>399</v>
      </c>
      <c r="F29">
        <v>87.5</v>
      </c>
      <c r="G29">
        <v>73.8</v>
      </c>
    </row>
    <row r="30" spans="1:7" x14ac:dyDescent="0.25">
      <c r="E30" t="s">
        <v>400</v>
      </c>
      <c r="F30">
        <v>86.3</v>
      </c>
      <c r="G30">
        <v>74.2</v>
      </c>
    </row>
    <row r="31" spans="1:7" x14ac:dyDescent="0.25">
      <c r="E31" t="s">
        <v>401</v>
      </c>
      <c r="F31">
        <v>88.5</v>
      </c>
      <c r="G31">
        <v>67.099999999999994</v>
      </c>
    </row>
    <row r="35" spans="1:7" ht="18.75" x14ac:dyDescent="0.3">
      <c r="A35" s="6" t="s">
        <v>404</v>
      </c>
    </row>
    <row r="37" spans="1:7" x14ac:dyDescent="0.25">
      <c r="A37" t="s">
        <v>1</v>
      </c>
      <c r="E37" t="s">
        <v>17</v>
      </c>
    </row>
    <row r="39" spans="1:7" x14ac:dyDescent="0.25">
      <c r="A39" t="s">
        <v>21</v>
      </c>
      <c r="B39" t="s">
        <v>375</v>
      </c>
      <c r="C39" t="s">
        <v>405</v>
      </c>
      <c r="E39" t="s">
        <v>21</v>
      </c>
      <c r="F39" t="s">
        <v>375</v>
      </c>
      <c r="G39" t="s">
        <v>405</v>
      </c>
    </row>
    <row r="40" spans="1:7" x14ac:dyDescent="0.25">
      <c r="A40" t="s">
        <v>22</v>
      </c>
      <c r="B40">
        <v>5.96</v>
      </c>
      <c r="C40">
        <v>24.9</v>
      </c>
      <c r="E40" t="s">
        <v>376</v>
      </c>
      <c r="F40">
        <v>5.52</v>
      </c>
      <c r="G40">
        <v>38.700000000000003</v>
      </c>
    </row>
    <row r="41" spans="1:7" x14ac:dyDescent="0.25">
      <c r="A41" t="s">
        <v>23</v>
      </c>
      <c r="B41">
        <v>16.899999999999999</v>
      </c>
      <c r="C41">
        <v>22.4</v>
      </c>
      <c r="E41" t="s">
        <v>377</v>
      </c>
      <c r="F41">
        <v>3.76</v>
      </c>
      <c r="G41">
        <v>21.1</v>
      </c>
    </row>
    <row r="42" spans="1:7" x14ac:dyDescent="0.25">
      <c r="A42" t="s">
        <v>24</v>
      </c>
      <c r="B42">
        <v>5.2</v>
      </c>
      <c r="C42">
        <v>12.4</v>
      </c>
      <c r="E42" t="s">
        <v>378</v>
      </c>
      <c r="F42">
        <v>1.32</v>
      </c>
      <c r="G42">
        <v>4.26</v>
      </c>
    </row>
    <row r="43" spans="1:7" x14ac:dyDescent="0.25">
      <c r="A43" t="s">
        <v>25</v>
      </c>
      <c r="B43">
        <v>6.25</v>
      </c>
      <c r="C43">
        <v>24.3</v>
      </c>
      <c r="E43" t="s">
        <v>379</v>
      </c>
      <c r="F43">
        <v>2.83</v>
      </c>
      <c r="G43">
        <v>10.1</v>
      </c>
    </row>
    <row r="44" spans="1:7" x14ac:dyDescent="0.25">
      <c r="A44" t="s">
        <v>26</v>
      </c>
      <c r="B44">
        <v>9.1999999999999993</v>
      </c>
      <c r="C44">
        <v>28.3</v>
      </c>
      <c r="E44" t="s">
        <v>380</v>
      </c>
      <c r="F44">
        <v>2.73</v>
      </c>
      <c r="G44">
        <v>17</v>
      </c>
    </row>
    <row r="45" spans="1:7" x14ac:dyDescent="0.25">
      <c r="A45" t="s">
        <v>27</v>
      </c>
      <c r="B45">
        <v>25.5</v>
      </c>
      <c r="C45">
        <v>19</v>
      </c>
      <c r="E45" t="s">
        <v>381</v>
      </c>
      <c r="F45">
        <v>9.26</v>
      </c>
      <c r="G45">
        <v>35</v>
      </c>
    </row>
    <row r="46" spans="1:7" x14ac:dyDescent="0.25">
      <c r="A46" t="s">
        <v>28</v>
      </c>
      <c r="B46">
        <v>7.25</v>
      </c>
      <c r="C46">
        <v>10.7</v>
      </c>
      <c r="E46" t="s">
        <v>382</v>
      </c>
      <c r="F46">
        <v>0</v>
      </c>
      <c r="G46">
        <v>15.5</v>
      </c>
    </row>
    <row r="47" spans="1:7" x14ac:dyDescent="0.25">
      <c r="A47" t="s">
        <v>29</v>
      </c>
      <c r="B47">
        <v>23</v>
      </c>
      <c r="C47">
        <v>57</v>
      </c>
      <c r="E47" t="s">
        <v>383</v>
      </c>
      <c r="F47">
        <v>5.81</v>
      </c>
      <c r="G47">
        <v>17</v>
      </c>
    </row>
    <row r="48" spans="1:7" x14ac:dyDescent="0.25">
      <c r="A48" t="s">
        <v>30</v>
      </c>
      <c r="B48">
        <v>25.5</v>
      </c>
      <c r="C48">
        <v>55.4</v>
      </c>
      <c r="E48" t="s">
        <v>384</v>
      </c>
      <c r="F48">
        <v>14.7</v>
      </c>
      <c r="G48">
        <v>39.6</v>
      </c>
    </row>
    <row r="49" spans="1:7" x14ac:dyDescent="0.25">
      <c r="A49" t="s">
        <v>31</v>
      </c>
      <c r="B49">
        <v>22.1</v>
      </c>
      <c r="C49">
        <v>77.2</v>
      </c>
      <c r="E49" t="s">
        <v>385</v>
      </c>
      <c r="F49">
        <v>1.31</v>
      </c>
      <c r="G49">
        <v>5.07</v>
      </c>
    </row>
    <row r="50" spans="1:7" x14ac:dyDescent="0.25">
      <c r="A50" t="s">
        <v>32</v>
      </c>
      <c r="B50">
        <v>10.5</v>
      </c>
      <c r="C50">
        <v>23</v>
      </c>
      <c r="E50" t="s">
        <v>386</v>
      </c>
      <c r="F50">
        <v>7.52</v>
      </c>
      <c r="G50">
        <v>30.6</v>
      </c>
    </row>
    <row r="51" spans="1:7" x14ac:dyDescent="0.25">
      <c r="A51" t="s">
        <v>33</v>
      </c>
      <c r="B51">
        <v>24.9</v>
      </c>
      <c r="C51">
        <v>58.3</v>
      </c>
      <c r="E51" t="s">
        <v>387</v>
      </c>
      <c r="F51">
        <v>7.57</v>
      </c>
      <c r="G51">
        <v>34.700000000000003</v>
      </c>
    </row>
    <row r="52" spans="1:7" x14ac:dyDescent="0.25">
      <c r="A52" t="s">
        <v>34</v>
      </c>
      <c r="B52">
        <v>31.5</v>
      </c>
      <c r="C52">
        <v>60.1</v>
      </c>
      <c r="E52" t="s">
        <v>388</v>
      </c>
      <c r="F52">
        <v>4.55</v>
      </c>
      <c r="G52">
        <v>16.600000000000001</v>
      </c>
    </row>
    <row r="53" spans="1:7" x14ac:dyDescent="0.25">
      <c r="A53" t="s">
        <v>35</v>
      </c>
      <c r="B53">
        <v>25.6</v>
      </c>
      <c r="C53">
        <v>57.6</v>
      </c>
      <c r="E53" t="s">
        <v>389</v>
      </c>
      <c r="F53">
        <v>9.6199999999999992</v>
      </c>
      <c r="G53">
        <v>40.799999999999997</v>
      </c>
    </row>
    <row r="54" spans="1:7" x14ac:dyDescent="0.25">
      <c r="A54" t="s">
        <v>36</v>
      </c>
      <c r="B54">
        <v>13.5</v>
      </c>
      <c r="C54">
        <v>31</v>
      </c>
      <c r="E54" t="s">
        <v>390</v>
      </c>
      <c r="F54">
        <v>8.75</v>
      </c>
      <c r="G54">
        <v>18.2</v>
      </c>
    </row>
    <row r="55" spans="1:7" x14ac:dyDescent="0.25">
      <c r="A55" t="s">
        <v>178</v>
      </c>
      <c r="B55">
        <v>70</v>
      </c>
      <c r="C55">
        <v>47.5</v>
      </c>
      <c r="E55" t="s">
        <v>391</v>
      </c>
      <c r="F55">
        <v>7.65</v>
      </c>
      <c r="G55">
        <v>23.7</v>
      </c>
    </row>
    <row r="56" spans="1:7" x14ac:dyDescent="0.25">
      <c r="A56" t="s">
        <v>179</v>
      </c>
      <c r="B56">
        <v>40.9</v>
      </c>
      <c r="C56">
        <v>68.099999999999994</v>
      </c>
      <c r="E56" t="s">
        <v>392</v>
      </c>
      <c r="F56">
        <v>16.100000000000001</v>
      </c>
      <c r="G56">
        <v>23.1</v>
      </c>
    </row>
    <row r="57" spans="1:7" x14ac:dyDescent="0.25">
      <c r="A57" t="s">
        <v>180</v>
      </c>
      <c r="B57">
        <v>40.4</v>
      </c>
      <c r="C57">
        <v>75.2</v>
      </c>
      <c r="E57" t="s">
        <v>393</v>
      </c>
      <c r="F57">
        <v>43</v>
      </c>
      <c r="G57">
        <v>52.5</v>
      </c>
    </row>
    <row r="58" spans="1:7" x14ac:dyDescent="0.25">
      <c r="A58" t="s">
        <v>181</v>
      </c>
      <c r="B58">
        <v>51.4</v>
      </c>
      <c r="C58">
        <v>70.900000000000006</v>
      </c>
      <c r="E58" t="s">
        <v>394</v>
      </c>
      <c r="F58">
        <v>12.3</v>
      </c>
      <c r="G58">
        <v>41.9</v>
      </c>
    </row>
    <row r="59" spans="1:7" x14ac:dyDescent="0.25">
      <c r="A59" t="s">
        <v>182</v>
      </c>
      <c r="B59">
        <v>68.3</v>
      </c>
      <c r="C59">
        <v>64.400000000000006</v>
      </c>
      <c r="E59" t="s">
        <v>395</v>
      </c>
      <c r="F59">
        <v>8.44</v>
      </c>
      <c r="G59">
        <v>32.9</v>
      </c>
    </row>
    <row r="60" spans="1:7" x14ac:dyDescent="0.25">
      <c r="A60" t="s">
        <v>183</v>
      </c>
      <c r="B60">
        <v>26.7</v>
      </c>
      <c r="C60">
        <v>53.6</v>
      </c>
      <c r="E60" t="s">
        <v>396</v>
      </c>
      <c r="F60">
        <v>20.399999999999999</v>
      </c>
      <c r="G60">
        <v>41.4</v>
      </c>
    </row>
    <row r="61" spans="1:7" x14ac:dyDescent="0.25">
      <c r="A61" t="s">
        <v>184</v>
      </c>
      <c r="B61">
        <v>60.1</v>
      </c>
      <c r="C61">
        <v>48.6</v>
      </c>
      <c r="E61" t="s">
        <v>397</v>
      </c>
      <c r="F61">
        <v>36.200000000000003</v>
      </c>
      <c r="G61">
        <v>39.1</v>
      </c>
    </row>
    <row r="62" spans="1:7" x14ac:dyDescent="0.25">
      <c r="A62" t="s">
        <v>185</v>
      </c>
      <c r="B62">
        <v>47.9</v>
      </c>
      <c r="C62">
        <v>53.2</v>
      </c>
      <c r="E62" t="s">
        <v>398</v>
      </c>
      <c r="F62">
        <v>11.7</v>
      </c>
      <c r="G62">
        <v>37.700000000000003</v>
      </c>
    </row>
    <row r="63" spans="1:7" x14ac:dyDescent="0.25">
      <c r="E63" t="s">
        <v>399</v>
      </c>
      <c r="F63">
        <v>21.2</v>
      </c>
      <c r="G63">
        <v>63.1</v>
      </c>
    </row>
    <row r="64" spans="1:7" x14ac:dyDescent="0.25">
      <c r="E64" t="s">
        <v>400</v>
      </c>
      <c r="F64">
        <v>14.4</v>
      </c>
      <c r="G64">
        <v>43.9</v>
      </c>
    </row>
    <row r="65" spans="1:15" x14ac:dyDescent="0.25">
      <c r="E65" t="s">
        <v>401</v>
      </c>
      <c r="F65">
        <v>18.7</v>
      </c>
      <c r="G65">
        <v>51.4</v>
      </c>
    </row>
    <row r="68" spans="1:15" ht="18.75" x14ac:dyDescent="0.3">
      <c r="A68" s="6" t="s">
        <v>406</v>
      </c>
    </row>
    <row r="70" spans="1:15" x14ac:dyDescent="0.25">
      <c r="A70" t="s">
        <v>1</v>
      </c>
      <c r="I70" t="s">
        <v>17</v>
      </c>
    </row>
    <row r="72" spans="1:15" x14ac:dyDescent="0.25">
      <c r="A72" t="s">
        <v>21</v>
      </c>
      <c r="B72" t="s">
        <v>407</v>
      </c>
      <c r="C72" t="s">
        <v>370</v>
      </c>
      <c r="D72" t="s">
        <v>372</v>
      </c>
      <c r="E72" t="s">
        <v>408</v>
      </c>
      <c r="F72" t="s">
        <v>409</v>
      </c>
      <c r="G72" t="s">
        <v>410</v>
      </c>
      <c r="I72" t="s">
        <v>21</v>
      </c>
      <c r="J72" t="s">
        <v>407</v>
      </c>
      <c r="K72" t="s">
        <v>370</v>
      </c>
      <c r="L72" t="s">
        <v>372</v>
      </c>
      <c r="M72" t="s">
        <v>408</v>
      </c>
      <c r="N72" t="s">
        <v>409</v>
      </c>
      <c r="O72" t="s">
        <v>410</v>
      </c>
    </row>
    <row r="73" spans="1:15" x14ac:dyDescent="0.25">
      <c r="A73" t="s">
        <v>22</v>
      </c>
      <c r="B73">
        <v>46.3</v>
      </c>
      <c r="C73">
        <v>16.100000000000001</v>
      </c>
      <c r="D73">
        <v>3.21</v>
      </c>
      <c r="E73">
        <v>46.3</v>
      </c>
      <c r="F73">
        <v>21.9</v>
      </c>
      <c r="G73">
        <v>4.9800000000000004</v>
      </c>
      <c r="I73" t="s">
        <v>376</v>
      </c>
      <c r="J73">
        <v>12.3</v>
      </c>
      <c r="K73">
        <v>46.2</v>
      </c>
      <c r="L73">
        <v>7.55</v>
      </c>
      <c r="M73">
        <v>4.3600000000000003</v>
      </c>
      <c r="N73">
        <v>47.6</v>
      </c>
      <c r="O73">
        <v>27.6</v>
      </c>
    </row>
    <row r="74" spans="1:15" x14ac:dyDescent="0.25">
      <c r="A74" t="s">
        <v>23</v>
      </c>
      <c r="B74">
        <v>7.04</v>
      </c>
      <c r="C74">
        <v>47.9</v>
      </c>
      <c r="D74">
        <v>4.2300000000000004</v>
      </c>
      <c r="E74">
        <v>5.88</v>
      </c>
      <c r="F74">
        <v>41.2</v>
      </c>
      <c r="G74">
        <v>3.53</v>
      </c>
      <c r="I74" t="s">
        <v>377</v>
      </c>
      <c r="J74">
        <v>17.899999999999999</v>
      </c>
      <c r="K74">
        <v>17.899999999999999</v>
      </c>
      <c r="L74">
        <v>10.7</v>
      </c>
      <c r="M74">
        <v>20</v>
      </c>
      <c r="N74">
        <v>34.1</v>
      </c>
      <c r="O74">
        <v>5.88</v>
      </c>
    </row>
    <row r="75" spans="1:15" x14ac:dyDescent="0.25">
      <c r="A75" t="s">
        <v>24</v>
      </c>
      <c r="B75">
        <v>65.599999999999994</v>
      </c>
      <c r="C75">
        <v>7.01</v>
      </c>
      <c r="D75">
        <v>2.2599999999999998</v>
      </c>
      <c r="E75">
        <v>53.3</v>
      </c>
      <c r="F75">
        <v>16.3</v>
      </c>
      <c r="G75">
        <v>0.98</v>
      </c>
      <c r="I75" t="s">
        <v>378</v>
      </c>
      <c r="J75">
        <v>76.2</v>
      </c>
      <c r="K75">
        <v>5.96</v>
      </c>
      <c r="L75">
        <v>0.66</v>
      </c>
      <c r="M75">
        <v>54.6</v>
      </c>
      <c r="N75">
        <v>4.49</v>
      </c>
      <c r="O75">
        <v>5.54</v>
      </c>
    </row>
    <row r="76" spans="1:15" x14ac:dyDescent="0.25">
      <c r="A76" t="s">
        <v>25</v>
      </c>
      <c r="B76">
        <v>43.8</v>
      </c>
      <c r="C76">
        <v>18.8</v>
      </c>
      <c r="D76">
        <v>8.33</v>
      </c>
      <c r="E76">
        <v>33.6</v>
      </c>
      <c r="F76">
        <v>30</v>
      </c>
      <c r="G76">
        <v>2.14</v>
      </c>
      <c r="I76" t="s">
        <v>379</v>
      </c>
      <c r="J76">
        <v>73.8</v>
      </c>
      <c r="K76">
        <v>9.2200000000000006</v>
      </c>
      <c r="L76">
        <v>2.13</v>
      </c>
      <c r="M76">
        <v>57.1</v>
      </c>
      <c r="N76">
        <v>14.8</v>
      </c>
      <c r="O76">
        <v>5.16</v>
      </c>
    </row>
    <row r="77" spans="1:15" x14ac:dyDescent="0.25">
      <c r="A77" t="s">
        <v>26</v>
      </c>
      <c r="B77">
        <v>6.9</v>
      </c>
      <c r="C77">
        <v>28.7</v>
      </c>
      <c r="D77">
        <v>9.1999999999999993</v>
      </c>
      <c r="E77">
        <v>15.9</v>
      </c>
      <c r="F77">
        <v>34.1</v>
      </c>
      <c r="G77">
        <v>3.62</v>
      </c>
      <c r="I77" t="s">
        <v>380</v>
      </c>
      <c r="J77">
        <v>33.299999999999997</v>
      </c>
      <c r="K77">
        <v>14.8</v>
      </c>
      <c r="L77">
        <v>13</v>
      </c>
      <c r="M77">
        <v>31.5</v>
      </c>
      <c r="N77">
        <v>23.4</v>
      </c>
      <c r="O77">
        <v>12.6</v>
      </c>
    </row>
    <row r="78" spans="1:15" x14ac:dyDescent="0.25">
      <c r="A78" t="s">
        <v>27</v>
      </c>
      <c r="B78">
        <v>25.5</v>
      </c>
      <c r="C78">
        <v>31.9</v>
      </c>
      <c r="D78">
        <v>6.38</v>
      </c>
      <c r="E78">
        <v>16.5</v>
      </c>
      <c r="F78">
        <v>53.2</v>
      </c>
      <c r="G78">
        <v>2.5299999999999998</v>
      </c>
      <c r="I78" t="s">
        <v>381</v>
      </c>
      <c r="J78">
        <v>7.32</v>
      </c>
      <c r="K78">
        <v>46.3</v>
      </c>
      <c r="L78">
        <v>24.4</v>
      </c>
      <c r="M78">
        <v>11.1</v>
      </c>
      <c r="N78">
        <v>42.6</v>
      </c>
      <c r="O78">
        <v>22.2</v>
      </c>
    </row>
    <row r="79" spans="1:15" x14ac:dyDescent="0.25">
      <c r="A79" t="s">
        <v>28</v>
      </c>
      <c r="B79">
        <v>37</v>
      </c>
      <c r="C79">
        <v>18.8</v>
      </c>
      <c r="D79">
        <v>7.25</v>
      </c>
      <c r="E79">
        <v>38.9</v>
      </c>
      <c r="F79">
        <v>18.8</v>
      </c>
      <c r="G79">
        <v>1.71</v>
      </c>
      <c r="I79" t="s">
        <v>382</v>
      </c>
      <c r="J79">
        <v>48.1</v>
      </c>
      <c r="K79">
        <v>18.5</v>
      </c>
      <c r="L79">
        <v>14.8</v>
      </c>
      <c r="M79">
        <v>26.5</v>
      </c>
      <c r="N79">
        <v>27.2</v>
      </c>
      <c r="O79">
        <v>27.9</v>
      </c>
    </row>
    <row r="80" spans="1:15" x14ac:dyDescent="0.25">
      <c r="A80" t="s">
        <v>29</v>
      </c>
      <c r="B80">
        <v>6.21</v>
      </c>
      <c r="C80">
        <v>52.8</v>
      </c>
      <c r="D80">
        <v>7.45</v>
      </c>
      <c r="E80">
        <v>4.93</v>
      </c>
      <c r="F80">
        <v>61.9</v>
      </c>
      <c r="G80">
        <v>8.9700000000000006</v>
      </c>
      <c r="I80" t="s">
        <v>383</v>
      </c>
      <c r="J80">
        <v>50</v>
      </c>
      <c r="K80">
        <v>7.89</v>
      </c>
      <c r="L80">
        <v>5.26</v>
      </c>
      <c r="M80">
        <v>43.8</v>
      </c>
      <c r="N80">
        <v>9.3800000000000008</v>
      </c>
      <c r="O80">
        <v>17.7</v>
      </c>
    </row>
    <row r="81" spans="1:15" x14ac:dyDescent="0.25">
      <c r="A81" t="s">
        <v>30</v>
      </c>
      <c r="B81">
        <v>6.49</v>
      </c>
      <c r="C81">
        <v>36.799999999999997</v>
      </c>
      <c r="D81">
        <v>13.9</v>
      </c>
      <c r="E81">
        <v>7.01</v>
      </c>
      <c r="F81">
        <v>50.3</v>
      </c>
      <c r="G81">
        <v>13.7</v>
      </c>
      <c r="I81" t="s">
        <v>384</v>
      </c>
      <c r="J81">
        <v>4.2</v>
      </c>
      <c r="K81">
        <v>58</v>
      </c>
      <c r="L81">
        <v>25.9</v>
      </c>
      <c r="M81">
        <v>6.86</v>
      </c>
      <c r="N81">
        <v>37.299999999999997</v>
      </c>
      <c r="O81">
        <v>35.299999999999997</v>
      </c>
    </row>
    <row r="82" spans="1:15" x14ac:dyDescent="0.25">
      <c r="A82" t="s">
        <v>31</v>
      </c>
      <c r="B82">
        <v>4.29</v>
      </c>
      <c r="C82">
        <v>55.7</v>
      </c>
      <c r="D82">
        <v>8.2100000000000009</v>
      </c>
      <c r="E82">
        <v>2.0699999999999998</v>
      </c>
      <c r="F82">
        <v>65.5</v>
      </c>
      <c r="G82">
        <v>14.5</v>
      </c>
      <c r="I82" t="s">
        <v>385</v>
      </c>
      <c r="J82">
        <v>69.400000000000006</v>
      </c>
      <c r="K82">
        <v>3.4</v>
      </c>
      <c r="L82">
        <v>0.68</v>
      </c>
      <c r="M82">
        <v>49</v>
      </c>
      <c r="N82">
        <v>5.39</v>
      </c>
      <c r="O82">
        <v>3.11</v>
      </c>
    </row>
    <row r="83" spans="1:15" x14ac:dyDescent="0.25">
      <c r="A83" t="s">
        <v>32</v>
      </c>
      <c r="B83">
        <v>42.8</v>
      </c>
      <c r="C83">
        <v>7.99</v>
      </c>
      <c r="D83">
        <v>2.56</v>
      </c>
      <c r="E83">
        <v>42.2</v>
      </c>
      <c r="F83">
        <v>14.6</v>
      </c>
      <c r="G83">
        <v>3.09</v>
      </c>
      <c r="I83" t="s">
        <v>386</v>
      </c>
      <c r="J83">
        <v>17.5</v>
      </c>
      <c r="K83">
        <v>41.2</v>
      </c>
      <c r="L83">
        <v>20.6</v>
      </c>
      <c r="M83">
        <v>21.2</v>
      </c>
      <c r="N83">
        <v>40.1</v>
      </c>
      <c r="O83">
        <v>10.6</v>
      </c>
    </row>
    <row r="84" spans="1:15" x14ac:dyDescent="0.25">
      <c r="A84" t="s">
        <v>33</v>
      </c>
      <c r="B84">
        <v>7.63</v>
      </c>
      <c r="C84">
        <v>47.4</v>
      </c>
      <c r="D84">
        <v>16.100000000000001</v>
      </c>
      <c r="E84">
        <v>8.49</v>
      </c>
      <c r="F84">
        <v>55.2</v>
      </c>
      <c r="G84">
        <v>12.7</v>
      </c>
      <c r="I84" t="s">
        <v>387</v>
      </c>
      <c r="J84">
        <v>1.72</v>
      </c>
      <c r="K84">
        <v>65.5</v>
      </c>
      <c r="L84">
        <v>15.5</v>
      </c>
      <c r="M84">
        <v>13.9</v>
      </c>
      <c r="N84">
        <v>31.6</v>
      </c>
      <c r="O84">
        <v>30.4</v>
      </c>
    </row>
    <row r="85" spans="1:15" x14ac:dyDescent="0.25">
      <c r="A85" t="s">
        <v>34</v>
      </c>
      <c r="B85">
        <v>7.3</v>
      </c>
      <c r="C85">
        <v>46.1</v>
      </c>
      <c r="D85">
        <v>11.8</v>
      </c>
      <c r="E85">
        <v>5.5</v>
      </c>
      <c r="F85">
        <v>70.400000000000006</v>
      </c>
      <c r="G85">
        <v>2.06</v>
      </c>
      <c r="I85" t="s">
        <v>388</v>
      </c>
      <c r="J85">
        <v>42.6</v>
      </c>
      <c r="K85">
        <v>27.7</v>
      </c>
      <c r="L85">
        <v>0</v>
      </c>
      <c r="M85">
        <v>28.8</v>
      </c>
      <c r="N85">
        <v>15.9</v>
      </c>
      <c r="O85">
        <v>15.9</v>
      </c>
    </row>
    <row r="86" spans="1:15" x14ac:dyDescent="0.25">
      <c r="A86" t="s">
        <v>35</v>
      </c>
      <c r="B86">
        <v>4.6500000000000004</v>
      </c>
      <c r="C86">
        <v>57</v>
      </c>
      <c r="D86">
        <v>5.81</v>
      </c>
      <c r="E86">
        <v>8.08</v>
      </c>
      <c r="F86">
        <v>60.6</v>
      </c>
      <c r="G86">
        <v>6.06</v>
      </c>
      <c r="I86" t="s">
        <v>389</v>
      </c>
      <c r="J86">
        <v>11.7</v>
      </c>
      <c r="K86">
        <v>36.4</v>
      </c>
      <c r="L86">
        <v>14.3</v>
      </c>
      <c r="M86">
        <v>6.75</v>
      </c>
      <c r="N86">
        <v>36.200000000000003</v>
      </c>
      <c r="O86">
        <v>39.9</v>
      </c>
    </row>
    <row r="87" spans="1:15" x14ac:dyDescent="0.25">
      <c r="A87" t="s">
        <v>36</v>
      </c>
      <c r="B87">
        <v>30.9</v>
      </c>
      <c r="C87">
        <v>21.1</v>
      </c>
      <c r="D87">
        <v>8.36</v>
      </c>
      <c r="E87">
        <v>33</v>
      </c>
      <c r="F87">
        <v>29.8</v>
      </c>
      <c r="G87">
        <v>3.83</v>
      </c>
      <c r="I87" t="s">
        <v>390</v>
      </c>
      <c r="J87">
        <v>50</v>
      </c>
      <c r="K87">
        <v>7.14</v>
      </c>
      <c r="L87">
        <v>7.14</v>
      </c>
      <c r="M87">
        <v>31.2</v>
      </c>
      <c r="N87">
        <v>7.64</v>
      </c>
      <c r="O87">
        <v>8.33</v>
      </c>
    </row>
    <row r="88" spans="1:15" x14ac:dyDescent="0.25">
      <c r="A88" t="s">
        <v>178</v>
      </c>
      <c r="B88">
        <v>2.82</v>
      </c>
      <c r="C88">
        <v>35.4</v>
      </c>
      <c r="D88">
        <v>30</v>
      </c>
      <c r="E88">
        <v>13.7</v>
      </c>
      <c r="F88">
        <v>23</v>
      </c>
      <c r="G88">
        <v>13.2</v>
      </c>
      <c r="I88" t="s">
        <v>391</v>
      </c>
      <c r="J88">
        <v>3.23</v>
      </c>
      <c r="K88">
        <v>29</v>
      </c>
      <c r="L88">
        <v>12.9</v>
      </c>
      <c r="M88">
        <v>4.05</v>
      </c>
      <c r="N88">
        <v>43.2</v>
      </c>
      <c r="O88">
        <v>21.6</v>
      </c>
    </row>
    <row r="89" spans="1:15" x14ac:dyDescent="0.25">
      <c r="A89" t="s">
        <v>179</v>
      </c>
      <c r="B89">
        <v>5.84</v>
      </c>
      <c r="C89">
        <v>53.2</v>
      </c>
      <c r="D89">
        <v>5.19</v>
      </c>
      <c r="E89">
        <v>5.62</v>
      </c>
      <c r="F89">
        <v>53.8</v>
      </c>
      <c r="G89">
        <v>13.1</v>
      </c>
      <c r="I89" t="s">
        <v>392</v>
      </c>
      <c r="J89">
        <v>45.9</v>
      </c>
      <c r="K89">
        <v>24.3</v>
      </c>
      <c r="L89">
        <v>5.41</v>
      </c>
      <c r="M89">
        <v>19.5</v>
      </c>
      <c r="N89">
        <v>22</v>
      </c>
      <c r="O89">
        <v>15.3</v>
      </c>
    </row>
    <row r="90" spans="1:15" x14ac:dyDescent="0.25">
      <c r="A90" t="s">
        <v>180</v>
      </c>
      <c r="B90">
        <v>4.93</v>
      </c>
      <c r="C90">
        <v>63.7</v>
      </c>
      <c r="D90">
        <v>8.07</v>
      </c>
      <c r="E90">
        <v>2.63</v>
      </c>
      <c r="F90">
        <v>77.8</v>
      </c>
      <c r="G90">
        <v>8.27</v>
      </c>
      <c r="I90" t="s">
        <v>393</v>
      </c>
      <c r="J90">
        <v>3.7</v>
      </c>
      <c r="K90">
        <v>66.7</v>
      </c>
      <c r="L90">
        <v>14.8</v>
      </c>
      <c r="M90">
        <v>7.69</v>
      </c>
      <c r="N90">
        <v>50</v>
      </c>
      <c r="O90">
        <v>7.69</v>
      </c>
    </row>
    <row r="91" spans="1:15" x14ac:dyDescent="0.25">
      <c r="A91" t="s">
        <v>181</v>
      </c>
      <c r="B91">
        <v>1.83</v>
      </c>
      <c r="C91">
        <v>58.3</v>
      </c>
      <c r="D91">
        <v>14.4</v>
      </c>
      <c r="E91">
        <v>3.46</v>
      </c>
      <c r="F91">
        <v>71.599999999999994</v>
      </c>
      <c r="G91">
        <v>8.89</v>
      </c>
      <c r="I91" t="s">
        <v>394</v>
      </c>
      <c r="J91">
        <v>8.16</v>
      </c>
      <c r="K91">
        <v>53.1</v>
      </c>
      <c r="L91">
        <v>14.3</v>
      </c>
      <c r="M91">
        <v>6.32</v>
      </c>
      <c r="N91">
        <v>41.1</v>
      </c>
      <c r="O91">
        <v>27.4</v>
      </c>
    </row>
    <row r="92" spans="1:15" x14ac:dyDescent="0.25">
      <c r="A92" t="s">
        <v>182</v>
      </c>
      <c r="B92">
        <v>1.05</v>
      </c>
      <c r="C92">
        <v>71.2</v>
      </c>
      <c r="D92">
        <v>6.53</v>
      </c>
      <c r="E92">
        <v>6.19</v>
      </c>
      <c r="F92">
        <v>50.8</v>
      </c>
      <c r="G92">
        <v>8.98</v>
      </c>
      <c r="I92" t="s">
        <v>395</v>
      </c>
      <c r="J92">
        <v>6.38</v>
      </c>
      <c r="K92">
        <v>52.1</v>
      </c>
      <c r="L92">
        <v>19.100000000000001</v>
      </c>
      <c r="M92">
        <v>6.29</v>
      </c>
      <c r="N92">
        <v>42.3</v>
      </c>
      <c r="O92">
        <v>30.3</v>
      </c>
    </row>
    <row r="93" spans="1:15" x14ac:dyDescent="0.25">
      <c r="A93" t="s">
        <v>183</v>
      </c>
      <c r="B93">
        <v>16.2</v>
      </c>
      <c r="C93">
        <v>40.799999999999997</v>
      </c>
      <c r="D93">
        <v>4.58</v>
      </c>
      <c r="E93">
        <v>15</v>
      </c>
      <c r="F93">
        <v>49.8</v>
      </c>
      <c r="G93">
        <v>8.1</v>
      </c>
      <c r="I93" t="s">
        <v>396</v>
      </c>
      <c r="J93">
        <v>6.9</v>
      </c>
      <c r="K93">
        <v>63.2</v>
      </c>
      <c r="L93">
        <v>5.75</v>
      </c>
      <c r="M93">
        <v>4.05</v>
      </c>
      <c r="N93">
        <v>44.6</v>
      </c>
      <c r="O93">
        <v>21.6</v>
      </c>
    </row>
    <row r="94" spans="1:15" x14ac:dyDescent="0.25">
      <c r="A94" t="s">
        <v>184</v>
      </c>
      <c r="B94">
        <v>3.27</v>
      </c>
      <c r="C94">
        <v>31.8</v>
      </c>
      <c r="D94">
        <v>25</v>
      </c>
      <c r="E94">
        <v>15.8</v>
      </c>
      <c r="F94">
        <v>28.2</v>
      </c>
      <c r="G94">
        <v>12.4</v>
      </c>
      <c r="I94" t="s">
        <v>397</v>
      </c>
      <c r="J94">
        <v>2.9</v>
      </c>
      <c r="K94">
        <v>56.5</v>
      </c>
      <c r="L94">
        <v>15.9</v>
      </c>
      <c r="M94">
        <v>7.27</v>
      </c>
      <c r="N94">
        <v>33.6</v>
      </c>
      <c r="O94">
        <v>24.5</v>
      </c>
    </row>
    <row r="95" spans="1:15" x14ac:dyDescent="0.25">
      <c r="A95" t="s">
        <v>185</v>
      </c>
      <c r="B95">
        <v>7.37</v>
      </c>
      <c r="C95">
        <v>53.3</v>
      </c>
      <c r="D95">
        <v>8.7799999999999994</v>
      </c>
      <c r="E95">
        <v>11.9</v>
      </c>
      <c r="F95">
        <v>51.3</v>
      </c>
      <c r="G95">
        <v>9.2899999999999991</v>
      </c>
      <c r="I95" t="s">
        <v>398</v>
      </c>
      <c r="J95">
        <v>16.8</v>
      </c>
      <c r="K95">
        <v>45.1</v>
      </c>
      <c r="L95">
        <v>17.7</v>
      </c>
      <c r="M95">
        <v>15.2</v>
      </c>
      <c r="N95">
        <v>39.4</v>
      </c>
      <c r="O95">
        <v>19</v>
      </c>
    </row>
    <row r="96" spans="1:15" x14ac:dyDescent="0.25">
      <c r="I96" t="s">
        <v>399</v>
      </c>
      <c r="J96">
        <v>6.67</v>
      </c>
      <c r="K96">
        <v>59.5</v>
      </c>
      <c r="L96">
        <v>13.8</v>
      </c>
      <c r="M96">
        <v>5.98</v>
      </c>
      <c r="N96">
        <v>58.4</v>
      </c>
      <c r="O96">
        <v>12.3</v>
      </c>
    </row>
    <row r="97" spans="1:15" x14ac:dyDescent="0.25">
      <c r="I97" t="s">
        <v>400</v>
      </c>
      <c r="J97">
        <v>3.36</v>
      </c>
      <c r="K97">
        <v>61.3</v>
      </c>
      <c r="L97">
        <v>11.8</v>
      </c>
      <c r="M97">
        <v>1.27</v>
      </c>
      <c r="N97">
        <v>50.3</v>
      </c>
      <c r="O97">
        <v>28</v>
      </c>
    </row>
    <row r="98" spans="1:15" x14ac:dyDescent="0.25">
      <c r="I98" t="s">
        <v>401</v>
      </c>
      <c r="J98">
        <v>5.56</v>
      </c>
      <c r="K98">
        <v>62.5</v>
      </c>
      <c r="L98">
        <v>6.94</v>
      </c>
      <c r="M98">
        <v>5.08</v>
      </c>
      <c r="N98">
        <v>59.3</v>
      </c>
      <c r="O98">
        <v>18.600000000000001</v>
      </c>
    </row>
    <row r="101" spans="1:15" ht="18.75" x14ac:dyDescent="0.3">
      <c r="A101" s="6" t="s">
        <v>411</v>
      </c>
    </row>
    <row r="103" spans="1:15" x14ac:dyDescent="0.25">
      <c r="A103" t="s">
        <v>1</v>
      </c>
      <c r="E103" t="s">
        <v>17</v>
      </c>
    </row>
    <row r="105" spans="1:15" x14ac:dyDescent="0.25">
      <c r="A105" t="s">
        <v>21</v>
      </c>
      <c r="B105" t="s">
        <v>371</v>
      </c>
      <c r="C105" t="s">
        <v>412</v>
      </c>
      <c r="E105" t="s">
        <v>21</v>
      </c>
      <c r="F105" t="s">
        <v>414</v>
      </c>
      <c r="G105" t="s">
        <v>413</v>
      </c>
    </row>
    <row r="106" spans="1:15" x14ac:dyDescent="0.25">
      <c r="A106" t="s">
        <v>22</v>
      </c>
      <c r="B106">
        <v>3.21</v>
      </c>
      <c r="C106">
        <v>1.49</v>
      </c>
      <c r="E106" t="s">
        <v>376</v>
      </c>
      <c r="F106">
        <v>13.2</v>
      </c>
      <c r="G106">
        <v>3.64</v>
      </c>
    </row>
    <row r="107" spans="1:15" x14ac:dyDescent="0.25">
      <c r="A107" t="s">
        <v>23</v>
      </c>
      <c r="B107">
        <v>9.86</v>
      </c>
      <c r="C107">
        <v>3.53</v>
      </c>
      <c r="E107" t="s">
        <v>377</v>
      </c>
      <c r="F107">
        <v>3.57</v>
      </c>
      <c r="G107">
        <v>5.88</v>
      </c>
    </row>
    <row r="108" spans="1:15" x14ac:dyDescent="0.25">
      <c r="A108" t="s">
        <v>24</v>
      </c>
      <c r="B108">
        <v>2.2599999999999998</v>
      </c>
      <c r="C108">
        <v>0.49</v>
      </c>
      <c r="E108" t="s">
        <v>378</v>
      </c>
      <c r="F108">
        <v>1.99</v>
      </c>
      <c r="G108">
        <v>0</v>
      </c>
    </row>
    <row r="109" spans="1:15" x14ac:dyDescent="0.25">
      <c r="A109" t="s">
        <v>25</v>
      </c>
      <c r="B109">
        <v>4.17</v>
      </c>
      <c r="C109">
        <v>2.14</v>
      </c>
      <c r="E109" t="s">
        <v>379</v>
      </c>
      <c r="F109">
        <v>1.42</v>
      </c>
      <c r="G109">
        <v>2.9</v>
      </c>
    </row>
    <row r="110" spans="1:15" x14ac:dyDescent="0.25">
      <c r="A110" t="s">
        <v>26</v>
      </c>
      <c r="B110">
        <v>11.5</v>
      </c>
      <c r="C110">
        <v>5.07</v>
      </c>
      <c r="E110" t="s">
        <v>380</v>
      </c>
      <c r="F110">
        <v>5.56</v>
      </c>
      <c r="G110">
        <v>1.8</v>
      </c>
    </row>
    <row r="111" spans="1:15" x14ac:dyDescent="0.25">
      <c r="A111" t="s">
        <v>27</v>
      </c>
      <c r="B111">
        <v>0</v>
      </c>
      <c r="C111">
        <v>0</v>
      </c>
      <c r="E111" t="s">
        <v>381</v>
      </c>
      <c r="F111">
        <v>9.76</v>
      </c>
      <c r="G111">
        <v>3.7</v>
      </c>
    </row>
    <row r="112" spans="1:15" x14ac:dyDescent="0.25">
      <c r="A112" t="s">
        <v>28</v>
      </c>
      <c r="B112">
        <v>1.45</v>
      </c>
      <c r="C112">
        <v>0</v>
      </c>
      <c r="E112" t="s">
        <v>382</v>
      </c>
      <c r="F112">
        <v>0</v>
      </c>
      <c r="G112">
        <v>0.74</v>
      </c>
    </row>
    <row r="113" spans="1:7" x14ac:dyDescent="0.25">
      <c r="A113" t="s">
        <v>29</v>
      </c>
      <c r="B113">
        <v>3.73</v>
      </c>
      <c r="C113">
        <v>2.2400000000000002</v>
      </c>
      <c r="E113" t="s">
        <v>383</v>
      </c>
      <c r="F113">
        <v>0</v>
      </c>
      <c r="G113">
        <v>1.04</v>
      </c>
    </row>
    <row r="114" spans="1:7" x14ac:dyDescent="0.25">
      <c r="A114" t="s">
        <v>30</v>
      </c>
      <c r="B114">
        <v>14.3</v>
      </c>
      <c r="C114">
        <v>5.41</v>
      </c>
      <c r="E114" t="s">
        <v>384</v>
      </c>
      <c r="F114">
        <v>18.899999999999999</v>
      </c>
      <c r="G114">
        <v>3.92</v>
      </c>
    </row>
    <row r="115" spans="1:7" x14ac:dyDescent="0.25">
      <c r="A115" t="s">
        <v>31</v>
      </c>
      <c r="B115">
        <v>25.7</v>
      </c>
      <c r="C115">
        <v>5.52</v>
      </c>
      <c r="E115" t="s">
        <v>385</v>
      </c>
      <c r="F115">
        <v>0.68</v>
      </c>
      <c r="G115">
        <v>0.21</v>
      </c>
    </row>
    <row r="116" spans="1:7" x14ac:dyDescent="0.25">
      <c r="A116" t="s">
        <v>32</v>
      </c>
      <c r="B116">
        <v>2.2400000000000002</v>
      </c>
      <c r="C116">
        <v>0.62</v>
      </c>
      <c r="E116" t="s">
        <v>386</v>
      </c>
      <c r="F116">
        <v>11.2</v>
      </c>
      <c r="G116">
        <v>0.96</v>
      </c>
    </row>
    <row r="117" spans="1:7" x14ac:dyDescent="0.25">
      <c r="A117" t="s">
        <v>33</v>
      </c>
      <c r="B117">
        <v>26.1</v>
      </c>
      <c r="C117">
        <v>10</v>
      </c>
      <c r="E117" t="s">
        <v>387</v>
      </c>
      <c r="F117">
        <v>19</v>
      </c>
      <c r="G117">
        <v>2.5299999999999998</v>
      </c>
    </row>
    <row r="118" spans="1:7" x14ac:dyDescent="0.25">
      <c r="A118" t="s">
        <v>34</v>
      </c>
      <c r="B118">
        <v>6.18</v>
      </c>
      <c r="C118">
        <v>4.47</v>
      </c>
      <c r="E118" t="s">
        <v>388</v>
      </c>
      <c r="F118">
        <v>14.9</v>
      </c>
      <c r="G118">
        <v>1.52</v>
      </c>
    </row>
    <row r="119" spans="1:7" x14ac:dyDescent="0.25">
      <c r="A119" t="s">
        <v>35</v>
      </c>
      <c r="B119">
        <v>6.98</v>
      </c>
      <c r="C119">
        <v>4.04</v>
      </c>
      <c r="E119" t="s">
        <v>389</v>
      </c>
      <c r="F119">
        <v>10.4</v>
      </c>
      <c r="G119">
        <v>1.84</v>
      </c>
    </row>
    <row r="120" spans="1:7" x14ac:dyDescent="0.25">
      <c r="A120" t="s">
        <v>36</v>
      </c>
      <c r="B120">
        <v>8</v>
      </c>
      <c r="C120">
        <v>0.88</v>
      </c>
      <c r="E120" t="s">
        <v>390</v>
      </c>
      <c r="F120">
        <v>1.79</v>
      </c>
      <c r="G120">
        <v>0.69</v>
      </c>
    </row>
    <row r="121" spans="1:7" x14ac:dyDescent="0.25">
      <c r="A121" t="s">
        <v>178</v>
      </c>
      <c r="B121">
        <v>46.7</v>
      </c>
      <c r="C121">
        <v>11.8</v>
      </c>
      <c r="E121" t="s">
        <v>391</v>
      </c>
      <c r="F121">
        <v>3.23</v>
      </c>
      <c r="G121">
        <v>1.35</v>
      </c>
    </row>
    <row r="122" spans="1:7" x14ac:dyDescent="0.25">
      <c r="A122" t="s">
        <v>179</v>
      </c>
      <c r="B122">
        <v>19.5</v>
      </c>
      <c r="C122">
        <v>5</v>
      </c>
      <c r="E122" t="s">
        <v>392</v>
      </c>
      <c r="F122">
        <v>0</v>
      </c>
      <c r="G122">
        <v>0</v>
      </c>
    </row>
    <row r="123" spans="1:7" x14ac:dyDescent="0.25">
      <c r="A123" t="s">
        <v>180</v>
      </c>
      <c r="B123">
        <v>24.7</v>
      </c>
      <c r="C123">
        <v>11.7</v>
      </c>
      <c r="E123" t="s">
        <v>393</v>
      </c>
      <c r="F123">
        <v>29.6</v>
      </c>
      <c r="G123">
        <v>11.5</v>
      </c>
    </row>
    <row r="124" spans="1:7" x14ac:dyDescent="0.25">
      <c r="A124" t="s">
        <v>181</v>
      </c>
      <c r="B124">
        <v>27.1</v>
      </c>
      <c r="C124">
        <v>13.6</v>
      </c>
      <c r="E124" t="s">
        <v>394</v>
      </c>
      <c r="F124">
        <v>14.3</v>
      </c>
      <c r="G124">
        <v>1.05</v>
      </c>
    </row>
    <row r="125" spans="1:7" x14ac:dyDescent="0.25">
      <c r="A125" t="s">
        <v>182</v>
      </c>
      <c r="B125">
        <v>53.7</v>
      </c>
      <c r="C125">
        <v>9.2899999999999991</v>
      </c>
      <c r="E125" t="s">
        <v>395</v>
      </c>
      <c r="F125">
        <v>16</v>
      </c>
      <c r="G125">
        <v>2.86</v>
      </c>
    </row>
    <row r="126" spans="1:7" x14ac:dyDescent="0.25">
      <c r="A126" t="s">
        <v>183</v>
      </c>
      <c r="B126">
        <v>12.5</v>
      </c>
      <c r="C126">
        <v>7.48</v>
      </c>
      <c r="E126" t="s">
        <v>396</v>
      </c>
      <c r="F126">
        <v>28.7</v>
      </c>
      <c r="G126">
        <v>4.05</v>
      </c>
    </row>
    <row r="127" spans="1:7" x14ac:dyDescent="0.25">
      <c r="A127" t="s">
        <v>184</v>
      </c>
      <c r="B127">
        <v>32.4</v>
      </c>
      <c r="C127">
        <v>4.5199999999999996</v>
      </c>
      <c r="E127" t="s">
        <v>397</v>
      </c>
      <c r="F127">
        <v>13</v>
      </c>
      <c r="G127">
        <v>0.91</v>
      </c>
    </row>
    <row r="128" spans="1:7" x14ac:dyDescent="0.25">
      <c r="A128" t="s">
        <v>185</v>
      </c>
      <c r="B128">
        <v>29.5</v>
      </c>
      <c r="C128">
        <v>4.83</v>
      </c>
      <c r="E128" t="s">
        <v>398</v>
      </c>
      <c r="F128">
        <v>15.9</v>
      </c>
      <c r="G128">
        <v>4.76</v>
      </c>
    </row>
    <row r="129" spans="1:7" x14ac:dyDescent="0.25">
      <c r="E129" t="s">
        <v>399</v>
      </c>
      <c r="F129">
        <v>18.5</v>
      </c>
      <c r="G129">
        <v>6.27</v>
      </c>
    </row>
    <row r="130" spans="1:7" x14ac:dyDescent="0.25">
      <c r="E130" t="s">
        <v>400</v>
      </c>
      <c r="F130">
        <v>19.3</v>
      </c>
      <c r="G130">
        <v>3.18</v>
      </c>
    </row>
    <row r="131" spans="1:7" x14ac:dyDescent="0.25">
      <c r="E131" t="s">
        <v>401</v>
      </c>
      <c r="F131">
        <v>22.2</v>
      </c>
      <c r="G131">
        <v>5.93</v>
      </c>
    </row>
    <row r="134" spans="1:7" ht="18.75" x14ac:dyDescent="0.3">
      <c r="A134" s="6" t="s">
        <v>416</v>
      </c>
    </row>
    <row r="136" spans="1:7" x14ac:dyDescent="0.25">
      <c r="A136" t="s">
        <v>1</v>
      </c>
      <c r="E136" t="s">
        <v>17</v>
      </c>
    </row>
    <row r="138" spans="1:7" x14ac:dyDescent="0.25">
      <c r="A138" t="s">
        <v>21</v>
      </c>
      <c r="B138" t="s">
        <v>373</v>
      </c>
      <c r="C138" t="s">
        <v>415</v>
      </c>
      <c r="E138" t="s">
        <v>21</v>
      </c>
      <c r="F138" t="s">
        <v>373</v>
      </c>
      <c r="G138" t="s">
        <v>415</v>
      </c>
    </row>
    <row r="139" spans="1:7" x14ac:dyDescent="0.25">
      <c r="A139" t="s">
        <v>22</v>
      </c>
      <c r="B139">
        <v>9.6300000000000008</v>
      </c>
      <c r="C139">
        <v>10.9</v>
      </c>
      <c r="E139" t="s">
        <v>376</v>
      </c>
      <c r="F139">
        <v>30.9</v>
      </c>
      <c r="G139">
        <v>15</v>
      </c>
    </row>
    <row r="140" spans="1:7" x14ac:dyDescent="0.25">
      <c r="A140" t="s">
        <v>23</v>
      </c>
      <c r="B140">
        <v>14.1</v>
      </c>
      <c r="C140">
        <v>5.88</v>
      </c>
      <c r="E140" t="s">
        <v>377</v>
      </c>
      <c r="F140">
        <v>20.3</v>
      </c>
      <c r="G140">
        <v>15</v>
      </c>
    </row>
    <row r="141" spans="1:7" x14ac:dyDescent="0.25">
      <c r="A141" t="s">
        <v>24</v>
      </c>
      <c r="B141">
        <v>5.2</v>
      </c>
      <c r="C141">
        <v>8.1300000000000008</v>
      </c>
      <c r="E141" t="s">
        <v>378</v>
      </c>
      <c r="F141">
        <v>9.24</v>
      </c>
      <c r="G141">
        <v>3.62</v>
      </c>
    </row>
    <row r="142" spans="1:7" x14ac:dyDescent="0.25">
      <c r="A142" t="s">
        <v>25</v>
      </c>
      <c r="B142">
        <v>10.4</v>
      </c>
      <c r="C142">
        <v>16.399999999999999</v>
      </c>
      <c r="E142" t="s">
        <v>379</v>
      </c>
      <c r="F142">
        <v>11.8</v>
      </c>
      <c r="G142">
        <v>7.92</v>
      </c>
    </row>
    <row r="143" spans="1:7" x14ac:dyDescent="0.25">
      <c r="A143" t="s">
        <v>26</v>
      </c>
      <c r="B143">
        <v>24.1</v>
      </c>
      <c r="C143">
        <v>10.9</v>
      </c>
      <c r="E143" t="s">
        <v>380</v>
      </c>
      <c r="F143">
        <v>15.5</v>
      </c>
      <c r="G143">
        <v>11.3</v>
      </c>
    </row>
    <row r="144" spans="1:7" x14ac:dyDescent="0.25">
      <c r="A144" t="s">
        <v>27</v>
      </c>
      <c r="B144">
        <v>12.8</v>
      </c>
      <c r="C144">
        <v>7.59</v>
      </c>
      <c r="E144" t="s">
        <v>381</v>
      </c>
      <c r="F144">
        <v>48.1</v>
      </c>
      <c r="G144">
        <v>10</v>
      </c>
    </row>
    <row r="145" spans="1:7" x14ac:dyDescent="0.25">
      <c r="A145" t="s">
        <v>28</v>
      </c>
      <c r="B145">
        <v>15.9</v>
      </c>
      <c r="C145">
        <v>9.4</v>
      </c>
      <c r="E145" t="s">
        <v>382</v>
      </c>
      <c r="F145">
        <v>26.3</v>
      </c>
      <c r="G145">
        <v>16.5</v>
      </c>
    </row>
    <row r="146" spans="1:7" x14ac:dyDescent="0.25">
      <c r="A146" t="s">
        <v>29</v>
      </c>
      <c r="B146">
        <v>31.1</v>
      </c>
      <c r="C146">
        <v>25.6</v>
      </c>
      <c r="E146" t="s">
        <v>383</v>
      </c>
      <c r="F146">
        <v>23.3</v>
      </c>
      <c r="G146">
        <v>11</v>
      </c>
    </row>
    <row r="147" spans="1:7" x14ac:dyDescent="0.25">
      <c r="A147" t="s">
        <v>30</v>
      </c>
      <c r="B147">
        <v>24.7</v>
      </c>
      <c r="C147">
        <v>22.6</v>
      </c>
      <c r="E147" t="s">
        <v>384</v>
      </c>
      <c r="F147">
        <v>57.9</v>
      </c>
      <c r="G147">
        <v>25.5</v>
      </c>
    </row>
    <row r="148" spans="1:7" x14ac:dyDescent="0.25">
      <c r="A148" t="s">
        <v>31</v>
      </c>
      <c r="B148">
        <v>30.7</v>
      </c>
      <c r="C148">
        <v>26.9</v>
      </c>
      <c r="E148" t="s">
        <v>385</v>
      </c>
      <c r="F148">
        <v>5.68</v>
      </c>
      <c r="G148">
        <v>6</v>
      </c>
    </row>
    <row r="149" spans="1:7" x14ac:dyDescent="0.25">
      <c r="A149" t="s">
        <v>32</v>
      </c>
      <c r="B149">
        <v>9.9</v>
      </c>
      <c r="C149">
        <v>13.8</v>
      </c>
      <c r="E149" t="s">
        <v>386</v>
      </c>
      <c r="F149">
        <v>42.9</v>
      </c>
      <c r="G149">
        <v>16.8</v>
      </c>
    </row>
    <row r="150" spans="1:7" x14ac:dyDescent="0.25">
      <c r="A150" t="s">
        <v>33</v>
      </c>
      <c r="B150">
        <v>37.299999999999997</v>
      </c>
      <c r="C150">
        <v>25.5</v>
      </c>
      <c r="E150" t="s">
        <v>387</v>
      </c>
      <c r="F150">
        <v>33</v>
      </c>
      <c r="G150">
        <v>16.7</v>
      </c>
    </row>
    <row r="151" spans="1:7" x14ac:dyDescent="0.25">
      <c r="A151" t="s">
        <v>34</v>
      </c>
      <c r="B151">
        <v>26.4</v>
      </c>
      <c r="C151">
        <v>18.2</v>
      </c>
      <c r="E151" t="s">
        <v>388</v>
      </c>
      <c r="F151">
        <v>23.9</v>
      </c>
      <c r="G151">
        <v>10.4</v>
      </c>
    </row>
    <row r="152" spans="1:7" x14ac:dyDescent="0.25">
      <c r="A152" t="s">
        <v>35</v>
      </c>
      <c r="B152">
        <v>30.2</v>
      </c>
      <c r="C152">
        <v>24.2</v>
      </c>
      <c r="E152" t="s">
        <v>389</v>
      </c>
      <c r="F152">
        <v>42.7</v>
      </c>
      <c r="G152">
        <v>28.2</v>
      </c>
    </row>
    <row r="153" spans="1:7" x14ac:dyDescent="0.25">
      <c r="A153" t="s">
        <v>36</v>
      </c>
      <c r="B153">
        <v>18.5</v>
      </c>
      <c r="C153">
        <v>12.7</v>
      </c>
      <c r="E153" t="s">
        <v>390</v>
      </c>
      <c r="F153">
        <v>30.6</v>
      </c>
      <c r="G153">
        <v>12.4</v>
      </c>
    </row>
    <row r="154" spans="1:7" x14ac:dyDescent="0.25">
      <c r="A154" t="s">
        <v>178</v>
      </c>
      <c r="B154">
        <v>42</v>
      </c>
      <c r="C154">
        <v>33.299999999999997</v>
      </c>
      <c r="E154" t="s">
        <v>391</v>
      </c>
      <c r="F154">
        <v>30.6</v>
      </c>
      <c r="G154">
        <v>18.3</v>
      </c>
    </row>
    <row r="155" spans="1:7" x14ac:dyDescent="0.25">
      <c r="A155" t="s">
        <v>179</v>
      </c>
      <c r="B155">
        <v>27.9</v>
      </c>
      <c r="C155">
        <v>26.2</v>
      </c>
      <c r="E155" t="s">
        <v>392</v>
      </c>
      <c r="F155">
        <v>40.6</v>
      </c>
      <c r="G155">
        <v>18.3</v>
      </c>
    </row>
    <row r="156" spans="1:7" x14ac:dyDescent="0.25">
      <c r="A156" t="s">
        <v>180</v>
      </c>
      <c r="B156">
        <v>32.299999999999997</v>
      </c>
      <c r="C156">
        <v>21.1</v>
      </c>
      <c r="E156" t="s">
        <v>393</v>
      </c>
      <c r="F156">
        <v>46.2</v>
      </c>
      <c r="G156">
        <v>35</v>
      </c>
    </row>
    <row r="157" spans="1:7" x14ac:dyDescent="0.25">
      <c r="A157" t="s">
        <v>181</v>
      </c>
      <c r="B157">
        <v>36.200000000000003</v>
      </c>
      <c r="C157">
        <v>20.7</v>
      </c>
      <c r="E157" t="s">
        <v>394</v>
      </c>
      <c r="F157">
        <v>57.9</v>
      </c>
      <c r="G157">
        <v>30.2</v>
      </c>
    </row>
    <row r="158" spans="1:7" x14ac:dyDescent="0.25">
      <c r="A158" t="s">
        <v>182</v>
      </c>
      <c r="B158">
        <v>46.6</v>
      </c>
      <c r="C158">
        <v>25.7</v>
      </c>
      <c r="E158" t="s">
        <v>395</v>
      </c>
      <c r="F158">
        <v>46.4</v>
      </c>
      <c r="G158">
        <v>19.399999999999999</v>
      </c>
    </row>
    <row r="159" spans="1:7" x14ac:dyDescent="0.25">
      <c r="A159" t="s">
        <v>183</v>
      </c>
      <c r="B159">
        <v>23.3</v>
      </c>
      <c r="C159">
        <v>20.2</v>
      </c>
      <c r="E159" t="s">
        <v>396</v>
      </c>
      <c r="F159">
        <v>65.7</v>
      </c>
      <c r="G159">
        <v>25.7</v>
      </c>
    </row>
    <row r="160" spans="1:7" x14ac:dyDescent="0.25">
      <c r="A160" t="s">
        <v>184</v>
      </c>
      <c r="B160">
        <v>32.4</v>
      </c>
      <c r="C160">
        <v>23.2</v>
      </c>
      <c r="E160" t="s">
        <v>397</v>
      </c>
      <c r="F160">
        <v>69.8</v>
      </c>
      <c r="G160">
        <v>28.1</v>
      </c>
    </row>
    <row r="161" spans="1:7" x14ac:dyDescent="0.25">
      <c r="A161" t="s">
        <v>185</v>
      </c>
      <c r="B161">
        <v>36</v>
      </c>
      <c r="C161">
        <v>22.3</v>
      </c>
      <c r="E161" t="s">
        <v>398</v>
      </c>
      <c r="F161">
        <v>50.7</v>
      </c>
      <c r="G161">
        <v>26.1</v>
      </c>
    </row>
    <row r="162" spans="1:7" x14ac:dyDescent="0.25">
      <c r="E162" t="s">
        <v>399</v>
      </c>
      <c r="F162">
        <v>50.8</v>
      </c>
      <c r="G162">
        <v>25.6</v>
      </c>
    </row>
    <row r="163" spans="1:7" x14ac:dyDescent="0.25">
      <c r="E163" t="s">
        <v>400</v>
      </c>
      <c r="F163">
        <v>47.1</v>
      </c>
      <c r="G163">
        <v>25</v>
      </c>
    </row>
    <row r="164" spans="1:7" x14ac:dyDescent="0.25">
      <c r="E164" t="s">
        <v>401</v>
      </c>
      <c r="F164">
        <v>52.6</v>
      </c>
      <c r="G164">
        <v>40</v>
      </c>
    </row>
    <row r="167" spans="1:7" ht="18.75" x14ac:dyDescent="0.3">
      <c r="A167" s="6" t="s">
        <v>417</v>
      </c>
    </row>
    <row r="169" spans="1:7" x14ac:dyDescent="0.25">
      <c r="A169" t="s">
        <v>1</v>
      </c>
      <c r="E169" t="s">
        <v>17</v>
      </c>
    </row>
    <row r="171" spans="1:7" x14ac:dyDescent="0.25">
      <c r="A171" t="s">
        <v>21</v>
      </c>
      <c r="B171" t="s">
        <v>418</v>
      </c>
      <c r="C171" t="s">
        <v>419</v>
      </c>
      <c r="E171" t="s">
        <v>21</v>
      </c>
      <c r="F171" t="s">
        <v>420</v>
      </c>
      <c r="G171" t="s">
        <v>421</v>
      </c>
    </row>
    <row r="172" spans="1:7" x14ac:dyDescent="0.25">
      <c r="A172" t="s">
        <v>22</v>
      </c>
      <c r="B172">
        <v>8.06</v>
      </c>
      <c r="C172">
        <v>4.4400000000000004</v>
      </c>
      <c r="E172" t="s">
        <v>376</v>
      </c>
      <c r="F172">
        <v>29.8</v>
      </c>
      <c r="G172">
        <v>15.4</v>
      </c>
    </row>
    <row r="173" spans="1:7" x14ac:dyDescent="0.25">
      <c r="A173" t="s">
        <v>23</v>
      </c>
      <c r="B173">
        <v>15.8</v>
      </c>
      <c r="C173">
        <v>1.96</v>
      </c>
      <c r="E173" t="s">
        <v>377</v>
      </c>
      <c r="F173">
        <v>20.3</v>
      </c>
      <c r="G173">
        <v>11.6</v>
      </c>
    </row>
    <row r="174" spans="1:7" x14ac:dyDescent="0.25">
      <c r="A174" t="s">
        <v>24</v>
      </c>
      <c r="B174">
        <v>4.17</v>
      </c>
      <c r="C174">
        <v>4.05</v>
      </c>
      <c r="E174" t="s">
        <v>378</v>
      </c>
      <c r="F174">
        <v>6.6</v>
      </c>
      <c r="G174">
        <v>1.91</v>
      </c>
    </row>
    <row r="175" spans="1:7" x14ac:dyDescent="0.25">
      <c r="A175" t="s">
        <v>25</v>
      </c>
      <c r="B175">
        <v>15.2</v>
      </c>
      <c r="C175">
        <v>8.33</v>
      </c>
      <c r="E175" t="s">
        <v>379</v>
      </c>
      <c r="F175">
        <v>3.3</v>
      </c>
      <c r="G175">
        <v>4.95</v>
      </c>
    </row>
    <row r="176" spans="1:7" x14ac:dyDescent="0.25">
      <c r="A176" t="s">
        <v>26</v>
      </c>
      <c r="B176">
        <v>22</v>
      </c>
      <c r="C176">
        <v>4.29</v>
      </c>
      <c r="E176" t="s">
        <v>380</v>
      </c>
      <c r="F176">
        <v>16.399999999999999</v>
      </c>
      <c r="G176">
        <v>7.8</v>
      </c>
    </row>
    <row r="177" spans="1:7" x14ac:dyDescent="0.25">
      <c r="A177" t="s">
        <v>27</v>
      </c>
      <c r="B177">
        <v>35.5</v>
      </c>
      <c r="C177">
        <v>10.6</v>
      </c>
      <c r="E177" t="s">
        <v>381</v>
      </c>
      <c r="F177">
        <v>7.41</v>
      </c>
      <c r="G177">
        <v>2.5</v>
      </c>
    </row>
    <row r="178" spans="1:7" x14ac:dyDescent="0.25">
      <c r="A178" t="s">
        <v>28</v>
      </c>
      <c r="B178">
        <v>9.33</v>
      </c>
      <c r="C178">
        <v>3.95</v>
      </c>
      <c r="E178" t="s">
        <v>382</v>
      </c>
      <c r="F178">
        <v>15</v>
      </c>
      <c r="G178">
        <v>8.5</v>
      </c>
    </row>
    <row r="179" spans="1:7" x14ac:dyDescent="0.25">
      <c r="A179" t="s">
        <v>29</v>
      </c>
      <c r="B179">
        <v>42.5</v>
      </c>
      <c r="C179">
        <v>29.8</v>
      </c>
      <c r="E179" t="s">
        <v>383</v>
      </c>
      <c r="F179">
        <v>9.3000000000000007</v>
      </c>
      <c r="G179">
        <v>6</v>
      </c>
    </row>
    <row r="180" spans="1:7" x14ac:dyDescent="0.25">
      <c r="A180" t="s">
        <v>30</v>
      </c>
      <c r="B180">
        <v>39.9</v>
      </c>
      <c r="C180">
        <v>16.7</v>
      </c>
      <c r="E180" t="s">
        <v>384</v>
      </c>
      <c r="F180">
        <v>45.1</v>
      </c>
      <c r="G180">
        <v>27.4</v>
      </c>
    </row>
    <row r="181" spans="1:7" x14ac:dyDescent="0.25">
      <c r="A181" t="s">
        <v>31</v>
      </c>
      <c r="B181">
        <v>80.099999999999994</v>
      </c>
      <c r="C181">
        <v>34</v>
      </c>
      <c r="E181" t="s">
        <v>385</v>
      </c>
      <c r="F181">
        <v>5.24</v>
      </c>
      <c r="G181">
        <v>2.06</v>
      </c>
    </row>
    <row r="182" spans="1:7" x14ac:dyDescent="0.25">
      <c r="A182" t="s">
        <v>32</v>
      </c>
      <c r="B182">
        <v>12.1</v>
      </c>
      <c r="C182">
        <v>6.27</v>
      </c>
      <c r="E182" t="s">
        <v>386</v>
      </c>
      <c r="F182">
        <v>32.299999999999997</v>
      </c>
      <c r="G182">
        <v>11.9</v>
      </c>
    </row>
    <row r="183" spans="1:7" x14ac:dyDescent="0.25">
      <c r="A183" t="s">
        <v>33</v>
      </c>
      <c r="B183">
        <v>50.7</v>
      </c>
      <c r="C183">
        <v>27.7</v>
      </c>
      <c r="E183" t="s">
        <v>387</v>
      </c>
      <c r="F183">
        <v>28.6</v>
      </c>
      <c r="G183">
        <v>14.6</v>
      </c>
    </row>
    <row r="184" spans="1:7" x14ac:dyDescent="0.25">
      <c r="A184" t="s">
        <v>34</v>
      </c>
      <c r="B184">
        <v>45.5</v>
      </c>
      <c r="C184">
        <v>25.7</v>
      </c>
      <c r="E184" t="s">
        <v>388</v>
      </c>
      <c r="F184">
        <v>14.2</v>
      </c>
      <c r="G184">
        <v>2.3199999999999998</v>
      </c>
    </row>
    <row r="185" spans="1:7" x14ac:dyDescent="0.25">
      <c r="A185" t="s">
        <v>35</v>
      </c>
      <c r="B185">
        <v>68.400000000000006</v>
      </c>
      <c r="C185">
        <v>30.8</v>
      </c>
      <c r="E185" t="s">
        <v>389</v>
      </c>
      <c r="F185">
        <v>36.9</v>
      </c>
      <c r="G185">
        <v>15.5</v>
      </c>
    </row>
    <row r="186" spans="1:7" x14ac:dyDescent="0.25">
      <c r="A186" t="s">
        <v>36</v>
      </c>
      <c r="B186">
        <v>32.4</v>
      </c>
      <c r="C186">
        <v>18.100000000000001</v>
      </c>
      <c r="E186" t="s">
        <v>390</v>
      </c>
      <c r="F186">
        <v>36.9</v>
      </c>
      <c r="G186">
        <v>12.9</v>
      </c>
    </row>
    <row r="187" spans="1:7" x14ac:dyDescent="0.25">
      <c r="A187" t="s">
        <v>178</v>
      </c>
      <c r="B187">
        <v>55.4</v>
      </c>
      <c r="C187">
        <v>27.5</v>
      </c>
      <c r="E187" t="s">
        <v>391</v>
      </c>
      <c r="F187">
        <v>34.700000000000003</v>
      </c>
      <c r="G187">
        <v>8.68</v>
      </c>
    </row>
    <row r="188" spans="1:7" x14ac:dyDescent="0.25">
      <c r="A188" t="s">
        <v>179</v>
      </c>
      <c r="B188">
        <v>53.5</v>
      </c>
      <c r="C188">
        <v>28.1</v>
      </c>
      <c r="E188" t="s">
        <v>392</v>
      </c>
      <c r="F188">
        <v>14.2</v>
      </c>
      <c r="G188">
        <v>4.33</v>
      </c>
    </row>
    <row r="189" spans="1:7" x14ac:dyDescent="0.25">
      <c r="A189" t="s">
        <v>180</v>
      </c>
      <c r="B189">
        <v>50</v>
      </c>
      <c r="C189">
        <v>22.4</v>
      </c>
      <c r="E189" t="s">
        <v>393</v>
      </c>
      <c r="F189">
        <v>57</v>
      </c>
      <c r="G189">
        <v>31.2</v>
      </c>
    </row>
    <row r="190" spans="1:7" x14ac:dyDescent="0.25">
      <c r="A190" t="s">
        <v>181</v>
      </c>
      <c r="B190">
        <v>65.599999999999994</v>
      </c>
      <c r="C190">
        <v>31.8</v>
      </c>
      <c r="E190" t="s">
        <v>394</v>
      </c>
      <c r="F190">
        <v>54</v>
      </c>
      <c r="G190">
        <v>26.2</v>
      </c>
    </row>
    <row r="191" spans="1:7" x14ac:dyDescent="0.25">
      <c r="A191" t="s">
        <v>182</v>
      </c>
      <c r="B191">
        <v>77.2</v>
      </c>
      <c r="C191">
        <v>33.5</v>
      </c>
      <c r="E191" t="s">
        <v>395</v>
      </c>
      <c r="F191">
        <v>55.5</v>
      </c>
      <c r="G191">
        <v>13.5</v>
      </c>
    </row>
    <row r="192" spans="1:7" x14ac:dyDescent="0.25">
      <c r="A192" t="s">
        <v>183</v>
      </c>
      <c r="B192">
        <v>46.1</v>
      </c>
      <c r="C192">
        <v>19.5</v>
      </c>
      <c r="E192" t="s">
        <v>396</v>
      </c>
      <c r="F192">
        <v>70.8</v>
      </c>
      <c r="G192">
        <v>30</v>
      </c>
    </row>
    <row r="193" spans="1:7" x14ac:dyDescent="0.25">
      <c r="A193" t="s">
        <v>184</v>
      </c>
      <c r="B193">
        <v>53.7</v>
      </c>
      <c r="C193">
        <v>19.100000000000001</v>
      </c>
      <c r="E193" t="s">
        <v>397</v>
      </c>
      <c r="F193">
        <v>75.900000000000006</v>
      </c>
      <c r="G193">
        <v>44.5</v>
      </c>
    </row>
    <row r="194" spans="1:7" x14ac:dyDescent="0.25">
      <c r="A194" t="s">
        <v>185</v>
      </c>
      <c r="B194">
        <v>58.8</v>
      </c>
      <c r="C194">
        <v>23.2</v>
      </c>
      <c r="E194" t="s">
        <v>398</v>
      </c>
      <c r="F194">
        <v>48.8</v>
      </c>
      <c r="G194">
        <v>18.100000000000001</v>
      </c>
    </row>
    <row r="195" spans="1:7" x14ac:dyDescent="0.25">
      <c r="E195" t="s">
        <v>399</v>
      </c>
      <c r="F195">
        <v>41.9</v>
      </c>
      <c r="G195">
        <v>38.4</v>
      </c>
    </row>
    <row r="196" spans="1:7" x14ac:dyDescent="0.25">
      <c r="E196" t="s">
        <v>400</v>
      </c>
      <c r="F196">
        <v>31.7</v>
      </c>
      <c r="G196">
        <v>16.7</v>
      </c>
    </row>
    <row r="197" spans="1:7" x14ac:dyDescent="0.25">
      <c r="E197" t="s">
        <v>401</v>
      </c>
      <c r="F197">
        <v>65.599999999999994</v>
      </c>
      <c r="G197">
        <v>25.7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1D5904-5447-4FD4-A85B-3D9B490758E9}">
  <dimension ref="A1:V145"/>
  <sheetViews>
    <sheetView topLeftCell="A53" workbookViewId="0">
      <selection activeCell="A45" sqref="A45"/>
    </sheetView>
  </sheetViews>
  <sheetFormatPr defaultRowHeight="15" x14ac:dyDescent="0.25"/>
  <cols>
    <col min="1" max="1" width="34.28515625" bestFit="1" customWidth="1"/>
    <col min="2" max="2" width="17.85546875" bestFit="1" customWidth="1"/>
    <col min="3" max="4" width="18.85546875" bestFit="1" customWidth="1"/>
    <col min="5" max="5" width="33.5703125" bestFit="1" customWidth="1"/>
    <col min="6" max="6" width="17.85546875" bestFit="1" customWidth="1"/>
    <col min="7" max="7" width="18.85546875" bestFit="1" customWidth="1"/>
    <col min="8" max="8" width="10.7109375" bestFit="1" customWidth="1"/>
    <col min="9" max="9" width="32.42578125" bestFit="1" customWidth="1"/>
    <col min="10" max="10" width="17.85546875" bestFit="1" customWidth="1"/>
    <col min="11" max="11" width="19.28515625" bestFit="1" customWidth="1"/>
    <col min="12" max="22" width="10.7109375" bestFit="1" customWidth="1"/>
  </cols>
  <sheetData>
    <row r="1" spans="1:11" ht="18.75" x14ac:dyDescent="0.3">
      <c r="A1" s="6" t="s">
        <v>422</v>
      </c>
    </row>
    <row r="3" spans="1:11" x14ac:dyDescent="0.25">
      <c r="A3" t="s">
        <v>1</v>
      </c>
      <c r="E3" t="s">
        <v>17</v>
      </c>
      <c r="I3" t="s">
        <v>94</v>
      </c>
    </row>
    <row r="5" spans="1:11" x14ac:dyDescent="0.25">
      <c r="A5" t="s">
        <v>21</v>
      </c>
      <c r="B5" t="s">
        <v>437</v>
      </c>
      <c r="C5" t="s">
        <v>438</v>
      </c>
      <c r="E5" t="s">
        <v>21</v>
      </c>
      <c r="F5" t="s">
        <v>437</v>
      </c>
      <c r="G5" t="s">
        <v>438</v>
      </c>
      <c r="I5" t="s">
        <v>21</v>
      </c>
      <c r="J5" t="s">
        <v>437</v>
      </c>
      <c r="K5" t="s">
        <v>454</v>
      </c>
    </row>
    <row r="6" spans="1:11" x14ac:dyDescent="0.25">
      <c r="A6" t="s">
        <v>423</v>
      </c>
      <c r="B6">
        <v>19.899999999999999</v>
      </c>
      <c r="C6">
        <v>9.1999999999999993</v>
      </c>
      <c r="E6" t="s">
        <v>439</v>
      </c>
      <c r="F6">
        <v>12.8</v>
      </c>
      <c r="G6">
        <v>1.95</v>
      </c>
      <c r="I6" t="s">
        <v>455</v>
      </c>
      <c r="J6">
        <v>23.9</v>
      </c>
      <c r="K6">
        <v>13.1</v>
      </c>
    </row>
    <row r="7" spans="1:11" x14ac:dyDescent="0.25">
      <c r="A7" t="s">
        <v>424</v>
      </c>
      <c r="B7">
        <v>19.3</v>
      </c>
      <c r="C7">
        <v>7.41</v>
      </c>
      <c r="E7" t="s">
        <v>440</v>
      </c>
      <c r="F7">
        <v>1.55</v>
      </c>
      <c r="G7">
        <v>0.4</v>
      </c>
      <c r="I7" t="s">
        <v>456</v>
      </c>
      <c r="J7">
        <v>34</v>
      </c>
      <c r="K7">
        <v>25.3</v>
      </c>
    </row>
    <row r="8" spans="1:11" x14ac:dyDescent="0.25">
      <c r="A8" t="s">
        <v>425</v>
      </c>
      <c r="B8">
        <v>21.6</v>
      </c>
      <c r="C8">
        <v>3.16</v>
      </c>
      <c r="E8" t="s">
        <v>441</v>
      </c>
      <c r="F8">
        <v>17.600000000000001</v>
      </c>
      <c r="G8">
        <v>8.83</v>
      </c>
      <c r="I8" t="s">
        <v>457</v>
      </c>
      <c r="J8">
        <v>68.900000000000006</v>
      </c>
      <c r="K8">
        <v>36.9</v>
      </c>
    </row>
    <row r="9" spans="1:11" x14ac:dyDescent="0.25">
      <c r="A9" t="s">
        <v>426</v>
      </c>
      <c r="B9">
        <v>16.5</v>
      </c>
      <c r="C9">
        <v>7.09</v>
      </c>
      <c r="E9" t="s">
        <v>442</v>
      </c>
      <c r="F9">
        <v>10.9</v>
      </c>
      <c r="G9">
        <v>8.82</v>
      </c>
      <c r="I9" t="s">
        <v>458</v>
      </c>
      <c r="J9">
        <v>72.099999999999994</v>
      </c>
      <c r="K9">
        <v>37.4</v>
      </c>
    </row>
    <row r="10" spans="1:11" x14ac:dyDescent="0.25">
      <c r="A10" t="s">
        <v>427</v>
      </c>
      <c r="B10">
        <v>6.31</v>
      </c>
      <c r="C10">
        <v>1.97</v>
      </c>
      <c r="E10" t="s">
        <v>443</v>
      </c>
      <c r="F10">
        <v>42</v>
      </c>
      <c r="G10">
        <v>31.6</v>
      </c>
      <c r="I10" t="s">
        <v>459</v>
      </c>
      <c r="J10">
        <v>81.099999999999994</v>
      </c>
      <c r="K10">
        <v>28.6</v>
      </c>
    </row>
    <row r="11" spans="1:11" x14ac:dyDescent="0.25">
      <c r="A11" t="s">
        <v>428</v>
      </c>
      <c r="B11">
        <v>36.9</v>
      </c>
      <c r="C11">
        <v>6.78</v>
      </c>
      <c r="E11" t="s">
        <v>444</v>
      </c>
      <c r="F11">
        <v>39.700000000000003</v>
      </c>
      <c r="G11">
        <v>15.4</v>
      </c>
      <c r="I11" t="s">
        <v>460</v>
      </c>
      <c r="J11">
        <v>79</v>
      </c>
      <c r="K11">
        <v>29</v>
      </c>
    </row>
    <row r="12" spans="1:11" x14ac:dyDescent="0.25">
      <c r="A12" t="s">
        <v>429</v>
      </c>
      <c r="B12">
        <v>26.1</v>
      </c>
      <c r="C12">
        <v>12.2</v>
      </c>
      <c r="E12" t="s">
        <v>445</v>
      </c>
      <c r="F12">
        <v>33.6</v>
      </c>
      <c r="G12">
        <v>22.9</v>
      </c>
      <c r="I12" t="s">
        <v>461</v>
      </c>
      <c r="J12">
        <v>80.400000000000006</v>
      </c>
      <c r="K12">
        <v>32.700000000000003</v>
      </c>
    </row>
    <row r="13" spans="1:11" x14ac:dyDescent="0.25">
      <c r="A13" t="s">
        <v>430</v>
      </c>
      <c r="B13">
        <v>19.8</v>
      </c>
      <c r="C13">
        <v>14.9</v>
      </c>
      <c r="E13" t="s">
        <v>446</v>
      </c>
      <c r="F13">
        <v>39.299999999999997</v>
      </c>
      <c r="G13">
        <v>22.3</v>
      </c>
      <c r="I13" t="s">
        <v>462</v>
      </c>
      <c r="J13">
        <v>76.3</v>
      </c>
      <c r="K13">
        <v>26.5</v>
      </c>
    </row>
    <row r="14" spans="1:11" x14ac:dyDescent="0.25">
      <c r="A14" t="s">
        <v>431</v>
      </c>
      <c r="B14">
        <v>52.2</v>
      </c>
      <c r="C14">
        <v>33.799999999999997</v>
      </c>
      <c r="E14" t="s">
        <v>447</v>
      </c>
      <c r="F14">
        <v>17.600000000000001</v>
      </c>
      <c r="G14">
        <v>5.98</v>
      </c>
    </row>
    <row r="15" spans="1:11" x14ac:dyDescent="0.25">
      <c r="A15" t="s">
        <v>432</v>
      </c>
      <c r="B15">
        <v>74.599999999999994</v>
      </c>
      <c r="C15">
        <v>49.3</v>
      </c>
      <c r="E15" t="s">
        <v>448</v>
      </c>
      <c r="F15">
        <v>26.7</v>
      </c>
      <c r="G15">
        <v>16.600000000000001</v>
      </c>
    </row>
    <row r="16" spans="1:11" x14ac:dyDescent="0.25">
      <c r="A16" t="s">
        <v>433</v>
      </c>
      <c r="B16">
        <v>66</v>
      </c>
      <c r="C16">
        <v>42.6</v>
      </c>
      <c r="E16" t="s">
        <v>449</v>
      </c>
      <c r="F16">
        <v>30.8</v>
      </c>
      <c r="G16">
        <v>18.3</v>
      </c>
    </row>
    <row r="17" spans="1:22" x14ac:dyDescent="0.25">
      <c r="A17" t="s">
        <v>434</v>
      </c>
      <c r="B17">
        <v>70.5</v>
      </c>
      <c r="C17">
        <v>41.2</v>
      </c>
      <c r="E17" t="s">
        <v>450</v>
      </c>
      <c r="F17">
        <v>31.8</v>
      </c>
      <c r="G17">
        <v>11.3</v>
      </c>
    </row>
    <row r="18" spans="1:22" x14ac:dyDescent="0.25">
      <c r="A18" t="s">
        <v>435</v>
      </c>
      <c r="B18">
        <v>48.3</v>
      </c>
      <c r="C18">
        <v>35.5</v>
      </c>
      <c r="E18" t="s">
        <v>451</v>
      </c>
      <c r="F18">
        <v>58.2</v>
      </c>
      <c r="G18">
        <v>34.4</v>
      </c>
    </row>
    <row r="19" spans="1:22" x14ac:dyDescent="0.25">
      <c r="A19" t="s">
        <v>436</v>
      </c>
      <c r="B19">
        <v>43.3</v>
      </c>
      <c r="C19">
        <v>50</v>
      </c>
      <c r="E19" t="s">
        <v>452</v>
      </c>
      <c r="F19">
        <v>52.2</v>
      </c>
      <c r="G19">
        <v>30</v>
      </c>
    </row>
    <row r="20" spans="1:22" x14ac:dyDescent="0.25">
      <c r="E20" t="s">
        <v>453</v>
      </c>
      <c r="F20">
        <v>49.7</v>
      </c>
      <c r="G20">
        <v>37.6</v>
      </c>
    </row>
    <row r="23" spans="1:22" ht="18.75" x14ac:dyDescent="0.3">
      <c r="A23" s="6" t="s">
        <v>463</v>
      </c>
    </row>
    <row r="25" spans="1:22" x14ac:dyDescent="0.25">
      <c r="C25" t="s">
        <v>2</v>
      </c>
    </row>
    <row r="26" spans="1:22" x14ac:dyDescent="0.25">
      <c r="C26">
        <v>0</v>
      </c>
      <c r="D26">
        <v>3</v>
      </c>
      <c r="E26">
        <v>7</v>
      </c>
      <c r="F26">
        <v>10</v>
      </c>
      <c r="G26">
        <v>14</v>
      </c>
      <c r="H26">
        <v>17</v>
      </c>
      <c r="I26">
        <v>21</v>
      </c>
      <c r="J26">
        <v>24</v>
      </c>
      <c r="K26">
        <v>28</v>
      </c>
      <c r="L26">
        <v>31</v>
      </c>
      <c r="M26">
        <v>35</v>
      </c>
      <c r="N26">
        <v>38</v>
      </c>
      <c r="O26">
        <v>42</v>
      </c>
      <c r="P26">
        <v>45</v>
      </c>
      <c r="Q26">
        <v>48</v>
      </c>
      <c r="R26">
        <v>51</v>
      </c>
      <c r="S26">
        <v>56</v>
      </c>
      <c r="T26">
        <v>59</v>
      </c>
      <c r="U26">
        <v>63</v>
      </c>
      <c r="V26">
        <v>66</v>
      </c>
    </row>
    <row r="27" spans="1:22" x14ac:dyDescent="0.25">
      <c r="C27" s="4">
        <v>44971</v>
      </c>
      <c r="D27" s="4">
        <v>44974</v>
      </c>
      <c r="E27" s="4">
        <v>44978</v>
      </c>
      <c r="F27" s="4">
        <v>44981</v>
      </c>
      <c r="G27" s="4">
        <v>44985</v>
      </c>
      <c r="H27" s="4">
        <v>44988</v>
      </c>
      <c r="I27" s="4">
        <v>44992</v>
      </c>
      <c r="J27" s="4">
        <v>44995</v>
      </c>
      <c r="K27" s="4">
        <v>44999</v>
      </c>
      <c r="L27" s="4">
        <v>45002</v>
      </c>
      <c r="M27" s="4">
        <v>45006</v>
      </c>
      <c r="N27" s="4">
        <v>45009</v>
      </c>
      <c r="O27" s="4">
        <v>45013</v>
      </c>
      <c r="P27" s="4">
        <v>45016</v>
      </c>
      <c r="Q27" s="4">
        <v>45019</v>
      </c>
      <c r="R27" s="4">
        <v>45022</v>
      </c>
      <c r="S27" s="4">
        <v>45027</v>
      </c>
      <c r="T27" s="4">
        <v>45030</v>
      </c>
      <c r="U27" s="4">
        <v>45034</v>
      </c>
      <c r="V27" s="4">
        <v>45037</v>
      </c>
    </row>
    <row r="28" spans="1:22" x14ac:dyDescent="0.25">
      <c r="A28" t="s">
        <v>104</v>
      </c>
      <c r="B28" t="s">
        <v>101</v>
      </c>
      <c r="C28">
        <v>25.1279</v>
      </c>
      <c r="D28">
        <v>27.063400000000001</v>
      </c>
      <c r="E28">
        <v>34.822299999999998</v>
      </c>
      <c r="F28">
        <v>30.373699999999999</v>
      </c>
      <c r="G28">
        <v>36.729399999999998</v>
      </c>
      <c r="H28">
        <v>43.008200000000002</v>
      </c>
      <c r="I28">
        <v>72.869</v>
      </c>
      <c r="J28">
        <v>95.061599999999999</v>
      </c>
      <c r="K28">
        <v>132.47989999999999</v>
      </c>
      <c r="L28">
        <v>189.2319</v>
      </c>
      <c r="M28">
        <v>278.822</v>
      </c>
      <c r="N28">
        <v>304.63639999999998</v>
      </c>
      <c r="O28">
        <v>643.56309999999996</v>
      </c>
      <c r="P28" s="5">
        <v>788.0317</v>
      </c>
    </row>
    <row r="29" spans="1:22" x14ac:dyDescent="0.25">
      <c r="A29" t="s">
        <v>464</v>
      </c>
      <c r="B29" t="s">
        <v>98</v>
      </c>
      <c r="C29">
        <v>28.4665</v>
      </c>
      <c r="D29">
        <v>37.222700000000003</v>
      </c>
      <c r="E29">
        <v>35.739699999999999</v>
      </c>
      <c r="F29">
        <v>34.168199999999999</v>
      </c>
      <c r="G29">
        <v>34.435400000000001</v>
      </c>
      <c r="H29">
        <v>52.5289</v>
      </c>
      <c r="I29">
        <v>70.578900000000004</v>
      </c>
      <c r="J29">
        <v>84.809600000000003</v>
      </c>
      <c r="K29">
        <v>113.2008</v>
      </c>
      <c r="L29">
        <v>174.2063</v>
      </c>
      <c r="M29">
        <v>237.29570000000001</v>
      </c>
      <c r="N29">
        <v>340.16090000000003</v>
      </c>
      <c r="O29">
        <v>533.17039999999997</v>
      </c>
      <c r="P29" s="5">
        <v>713.33979999999997</v>
      </c>
    </row>
    <row r="30" spans="1:22" x14ac:dyDescent="0.25">
      <c r="B30" t="s">
        <v>99</v>
      </c>
      <c r="C30">
        <v>38.223599999999998</v>
      </c>
      <c r="D30">
        <v>61.598599999999998</v>
      </c>
      <c r="E30">
        <v>69.876999999999995</v>
      </c>
      <c r="F30">
        <v>50.290399999999998</v>
      </c>
      <c r="G30">
        <v>98.793499999999995</v>
      </c>
      <c r="H30">
        <v>94.802400000000006</v>
      </c>
      <c r="I30">
        <v>119.1181</v>
      </c>
      <c r="J30">
        <v>166.8467</v>
      </c>
      <c r="K30">
        <v>210.5241</v>
      </c>
      <c r="L30">
        <v>317.81330000000003</v>
      </c>
      <c r="M30">
        <v>355.3605</v>
      </c>
      <c r="N30">
        <v>404.38729999999998</v>
      </c>
      <c r="O30" s="5">
        <v>581.71659999999997</v>
      </c>
    </row>
    <row r="31" spans="1:22" x14ac:dyDescent="0.25">
      <c r="B31" t="s">
        <v>100</v>
      </c>
      <c r="C31">
        <v>33.364899999999999</v>
      </c>
      <c r="D31">
        <v>59.835099999999997</v>
      </c>
      <c r="E31">
        <v>63.35</v>
      </c>
      <c r="F31">
        <v>51.033099999999997</v>
      </c>
      <c r="G31">
        <v>79.531800000000004</v>
      </c>
      <c r="H31">
        <v>96.213700000000003</v>
      </c>
      <c r="I31">
        <v>129.69040000000001</v>
      </c>
      <c r="J31">
        <v>202.8758</v>
      </c>
      <c r="K31">
        <v>247.58770000000001</v>
      </c>
      <c r="L31">
        <v>394.83909999999997</v>
      </c>
      <c r="M31" s="5">
        <v>480.57440000000003</v>
      </c>
    </row>
    <row r="32" spans="1:22" x14ac:dyDescent="0.25">
      <c r="B32" t="s">
        <v>103</v>
      </c>
      <c r="C32">
        <v>26.236699999999999</v>
      </c>
      <c r="D32">
        <v>44.837699999999998</v>
      </c>
      <c r="E32">
        <v>42.42</v>
      </c>
      <c r="F32">
        <v>45.177</v>
      </c>
      <c r="G32">
        <v>60.970199999999998</v>
      </c>
      <c r="H32">
        <v>75.994799999999998</v>
      </c>
      <c r="I32">
        <v>91.697000000000003</v>
      </c>
      <c r="J32">
        <v>126.89019999999999</v>
      </c>
      <c r="K32">
        <v>172.12790000000001</v>
      </c>
      <c r="L32">
        <v>288.91219999999998</v>
      </c>
      <c r="M32">
        <v>336.7518</v>
      </c>
      <c r="N32">
        <v>460.69209999999998</v>
      </c>
      <c r="O32">
        <v>812.76689999999996</v>
      </c>
      <c r="P32" s="5">
        <v>948.23509999999999</v>
      </c>
    </row>
    <row r="33" spans="1:22" x14ac:dyDescent="0.25">
      <c r="A33" t="s">
        <v>104</v>
      </c>
      <c r="B33" t="s">
        <v>96</v>
      </c>
      <c r="C33">
        <v>32.993699999999997</v>
      </c>
      <c r="D33">
        <v>42.405999999999999</v>
      </c>
      <c r="E33">
        <v>48.046300000000002</v>
      </c>
      <c r="F33">
        <v>44.768999999999998</v>
      </c>
      <c r="G33">
        <v>60.7864</v>
      </c>
      <c r="H33">
        <v>54.0167</v>
      </c>
      <c r="I33">
        <v>54.9876</v>
      </c>
      <c r="J33">
        <v>72.600499999999997</v>
      </c>
      <c r="K33">
        <v>69.634200000000007</v>
      </c>
      <c r="L33">
        <v>86.7911</v>
      </c>
      <c r="M33">
        <v>111.3276</v>
      </c>
      <c r="N33">
        <v>139.59360000000001</v>
      </c>
      <c r="O33">
        <v>191.48400000000001</v>
      </c>
      <c r="P33">
        <v>260.1748</v>
      </c>
      <c r="Q33">
        <v>383.9631</v>
      </c>
      <c r="R33">
        <v>423.63380000000001</v>
      </c>
      <c r="S33" s="5">
        <v>754.5575</v>
      </c>
    </row>
    <row r="34" spans="1:22" x14ac:dyDescent="0.25">
      <c r="B34" t="s">
        <v>98</v>
      </c>
      <c r="C34">
        <v>37.158000000000001</v>
      </c>
      <c r="D34">
        <v>55.572299999999998</v>
      </c>
      <c r="E34">
        <v>61.0779</v>
      </c>
      <c r="F34">
        <v>44.755000000000003</v>
      </c>
      <c r="G34">
        <v>69.232699999999994</v>
      </c>
      <c r="H34">
        <v>81.119500000000002</v>
      </c>
      <c r="I34">
        <v>82.023399999999995</v>
      </c>
      <c r="J34">
        <v>77.4221</v>
      </c>
      <c r="K34">
        <v>72.063299999999998</v>
      </c>
      <c r="L34">
        <v>70.9756</v>
      </c>
      <c r="M34">
        <v>97.108199999999997</v>
      </c>
      <c r="N34">
        <v>131.9325</v>
      </c>
      <c r="O34">
        <v>197.97399999999999</v>
      </c>
      <c r="P34">
        <v>233.40119999999999</v>
      </c>
      <c r="Q34">
        <v>287.31259999999997</v>
      </c>
      <c r="R34">
        <v>434.92910000000001</v>
      </c>
      <c r="S34">
        <v>605.72709999999995</v>
      </c>
      <c r="T34" s="5">
        <v>669.77660000000003</v>
      </c>
    </row>
    <row r="35" spans="1:22" x14ac:dyDescent="0.25">
      <c r="B35" t="s">
        <v>99</v>
      </c>
      <c r="C35">
        <v>11.6366</v>
      </c>
      <c r="D35">
        <v>14.9671</v>
      </c>
      <c r="E35">
        <v>26.915900000000001</v>
      </c>
      <c r="F35">
        <v>29.758900000000001</v>
      </c>
      <c r="G35">
        <v>35.596200000000003</v>
      </c>
      <c r="H35">
        <v>34.679000000000002</v>
      </c>
      <c r="I35">
        <v>35.841500000000003</v>
      </c>
      <c r="J35">
        <v>42.04</v>
      </c>
      <c r="K35">
        <v>41.670499999999997</v>
      </c>
      <c r="L35">
        <v>43.089599999999997</v>
      </c>
      <c r="M35">
        <v>49.410800000000002</v>
      </c>
      <c r="N35">
        <v>61.583599999999997</v>
      </c>
      <c r="O35">
        <v>77.357600000000005</v>
      </c>
      <c r="P35">
        <v>83.061400000000006</v>
      </c>
      <c r="Q35">
        <v>130.7054</v>
      </c>
      <c r="R35">
        <v>132.98779999999999</v>
      </c>
      <c r="S35">
        <v>128.1773</v>
      </c>
      <c r="T35">
        <v>164.86019999999999</v>
      </c>
      <c r="U35">
        <v>242.85149999999999</v>
      </c>
      <c r="V35" s="5">
        <v>277.63330000000002</v>
      </c>
    </row>
    <row r="36" spans="1:22" x14ac:dyDescent="0.25">
      <c r="B36" t="s">
        <v>100</v>
      </c>
      <c r="C36">
        <v>34.456800000000001</v>
      </c>
      <c r="D36">
        <v>55.750799999999998</v>
      </c>
      <c r="E36">
        <v>58.171399999999998</v>
      </c>
      <c r="F36">
        <v>84.126800000000003</v>
      </c>
      <c r="G36">
        <v>90.653499999999994</v>
      </c>
      <c r="H36">
        <v>89.104699999999994</v>
      </c>
      <c r="I36">
        <v>117.9228</v>
      </c>
      <c r="J36">
        <v>132.083</v>
      </c>
      <c r="K36">
        <v>145.81739999999999</v>
      </c>
      <c r="L36">
        <v>203.1123</v>
      </c>
      <c r="M36">
        <v>361.27010000000001</v>
      </c>
      <c r="N36">
        <v>440.32420000000002</v>
      </c>
      <c r="O36" s="5">
        <v>949.16909999999996</v>
      </c>
    </row>
    <row r="37" spans="1:22" x14ac:dyDescent="0.25">
      <c r="B37" t="s">
        <v>103</v>
      </c>
      <c r="C37">
        <v>19.735299999999999</v>
      </c>
      <c r="D37">
        <v>27.121400000000001</v>
      </c>
      <c r="E37">
        <v>30.738900000000001</v>
      </c>
      <c r="F37">
        <v>33.460099999999997</v>
      </c>
      <c r="G37">
        <v>30.748899999999999</v>
      </c>
      <c r="H37">
        <v>29.501799999999999</v>
      </c>
      <c r="I37">
        <v>27.482900000000001</v>
      </c>
      <c r="J37">
        <v>48.221200000000003</v>
      </c>
      <c r="K37">
        <v>37.5381</v>
      </c>
      <c r="L37">
        <v>52.180700000000002</v>
      </c>
      <c r="M37">
        <v>81.049199999999999</v>
      </c>
      <c r="N37">
        <v>110.2517</v>
      </c>
      <c r="O37">
        <v>167.0094</v>
      </c>
      <c r="P37">
        <v>186.27809999999999</v>
      </c>
      <c r="Q37">
        <v>282.63339999999999</v>
      </c>
      <c r="R37">
        <v>427.05430000000001</v>
      </c>
      <c r="S37" s="5">
        <v>478.41460000000001</v>
      </c>
    </row>
    <row r="38" spans="1:22" x14ac:dyDescent="0.25">
      <c r="A38" t="s">
        <v>14</v>
      </c>
      <c r="B38" t="s">
        <v>96</v>
      </c>
      <c r="C38">
        <v>7.7502000000000004</v>
      </c>
      <c r="D38">
        <v>9.0634999999999994</v>
      </c>
      <c r="E38">
        <v>11.079599999999999</v>
      </c>
      <c r="F38">
        <v>24.1402</v>
      </c>
      <c r="G38">
        <v>53.0899</v>
      </c>
      <c r="H38">
        <v>54.418799999999997</v>
      </c>
      <c r="I38">
        <v>83.062200000000004</v>
      </c>
      <c r="J38">
        <v>96.143600000000006</v>
      </c>
      <c r="K38">
        <v>164.04910000000001</v>
      </c>
      <c r="L38">
        <v>368.14159999999998</v>
      </c>
      <c r="M38">
        <v>604.15599999999995</v>
      </c>
      <c r="N38">
        <v>702.02829999999994</v>
      </c>
      <c r="O38" s="5">
        <v>1244.4268</v>
      </c>
    </row>
    <row r="39" spans="1:22" x14ac:dyDescent="0.25">
      <c r="B39" t="s">
        <v>101</v>
      </c>
      <c r="C39">
        <v>4.7122999999999999</v>
      </c>
      <c r="D39">
        <v>12.3971</v>
      </c>
      <c r="E39">
        <v>19.294499999999999</v>
      </c>
      <c r="F39">
        <v>19.314599999999999</v>
      </c>
      <c r="G39">
        <v>19.343900000000001</v>
      </c>
      <c r="H39">
        <v>13.5966</v>
      </c>
      <c r="I39">
        <v>21.1327</v>
      </c>
      <c r="J39">
        <v>17.674299999999999</v>
      </c>
      <c r="K39">
        <v>21.082799999999999</v>
      </c>
      <c r="L39">
        <v>33.308500000000002</v>
      </c>
      <c r="M39">
        <v>37.168900000000001</v>
      </c>
      <c r="N39" s="16" t="s">
        <v>465</v>
      </c>
    </row>
    <row r="40" spans="1:22" x14ac:dyDescent="0.25">
      <c r="B40" t="s">
        <v>99</v>
      </c>
      <c r="C40">
        <v>56.739600000000003</v>
      </c>
      <c r="D40">
        <v>85.045100000000005</v>
      </c>
      <c r="E40">
        <v>90.319500000000005</v>
      </c>
      <c r="F40">
        <v>91.194400000000002</v>
      </c>
      <c r="G40">
        <v>96.523099999999999</v>
      </c>
      <c r="H40">
        <v>115.1614</v>
      </c>
      <c r="I40">
        <v>134.2149</v>
      </c>
      <c r="J40">
        <v>130.31780000000001</v>
      </c>
      <c r="K40">
        <v>152.23249999999999</v>
      </c>
      <c r="L40">
        <v>186.7773</v>
      </c>
      <c r="M40">
        <v>247.66550000000001</v>
      </c>
      <c r="N40">
        <v>288.32420000000002</v>
      </c>
      <c r="O40">
        <v>397.63929999999999</v>
      </c>
      <c r="P40">
        <v>545.76549999999997</v>
      </c>
      <c r="Q40" s="5">
        <v>744.86959999999999</v>
      </c>
    </row>
    <row r="41" spans="1:22" x14ac:dyDescent="0.25">
      <c r="B41" t="s">
        <v>100</v>
      </c>
      <c r="C41">
        <v>51.1721</v>
      </c>
      <c r="D41">
        <v>99.3827</v>
      </c>
      <c r="E41">
        <v>95.038799999999995</v>
      </c>
      <c r="F41">
        <v>82.405799999999999</v>
      </c>
      <c r="G41">
        <v>89.987099999999998</v>
      </c>
      <c r="H41">
        <v>148.953</v>
      </c>
      <c r="I41">
        <v>125.72580000000001</v>
      </c>
      <c r="J41">
        <v>131.5506</v>
      </c>
      <c r="K41">
        <v>123.4136</v>
      </c>
      <c r="L41">
        <v>150.81549999999999</v>
      </c>
      <c r="M41">
        <v>230.1866</v>
      </c>
      <c r="N41">
        <v>318.76209999999998</v>
      </c>
      <c r="O41" s="5">
        <v>430.67619999999999</v>
      </c>
    </row>
    <row r="42" spans="1:22" x14ac:dyDescent="0.25">
      <c r="B42" t="s">
        <v>103</v>
      </c>
      <c r="C42">
        <v>48.5565</v>
      </c>
      <c r="D42">
        <v>55.871899999999997</v>
      </c>
      <c r="E42">
        <v>62.721200000000003</v>
      </c>
      <c r="F42">
        <v>73.377300000000005</v>
      </c>
      <c r="G42">
        <v>82.691699999999997</v>
      </c>
      <c r="H42">
        <v>90.983900000000006</v>
      </c>
      <c r="I42">
        <v>89.223299999999995</v>
      </c>
      <c r="J42">
        <v>88.911500000000004</v>
      </c>
      <c r="K42">
        <v>109.2166</v>
      </c>
      <c r="L42">
        <v>147.28649999999999</v>
      </c>
      <c r="M42">
        <v>208.6232</v>
      </c>
      <c r="N42">
        <v>218.6311</v>
      </c>
      <c r="O42">
        <v>344.0772</v>
      </c>
      <c r="P42">
        <v>471.58</v>
      </c>
      <c r="Q42" s="5">
        <v>585.149</v>
      </c>
    </row>
    <row r="45" spans="1:22" ht="18.75" x14ac:dyDescent="0.3">
      <c r="A45" s="6" t="s">
        <v>466</v>
      </c>
    </row>
    <row r="47" spans="1:22" x14ac:dyDescent="0.25">
      <c r="I47">
        <v>0</v>
      </c>
      <c r="J47">
        <v>3</v>
      </c>
      <c r="K47">
        <v>7</v>
      </c>
      <c r="L47">
        <v>10</v>
      </c>
      <c r="M47">
        <v>14</v>
      </c>
      <c r="N47">
        <v>17</v>
      </c>
      <c r="O47">
        <v>20</v>
      </c>
      <c r="Q47" t="s">
        <v>469</v>
      </c>
    </row>
    <row r="48" spans="1:22" x14ac:dyDescent="0.25">
      <c r="I48" t="s">
        <v>2</v>
      </c>
    </row>
    <row r="49" spans="1:18" x14ac:dyDescent="0.25">
      <c r="C49" s="4">
        <v>44845</v>
      </c>
      <c r="D49" s="4">
        <v>44848</v>
      </c>
      <c r="E49" s="4">
        <v>44852</v>
      </c>
      <c r="F49" s="4">
        <v>44855</v>
      </c>
      <c r="G49" s="4">
        <v>44859</v>
      </c>
      <c r="H49" s="4">
        <v>44868</v>
      </c>
      <c r="I49" s="4">
        <v>44873</v>
      </c>
      <c r="J49" s="4">
        <v>44876</v>
      </c>
      <c r="K49" s="4">
        <v>44880</v>
      </c>
      <c r="L49" s="4">
        <v>44883</v>
      </c>
      <c r="M49" s="4">
        <v>44887</v>
      </c>
      <c r="N49" s="4">
        <v>44890</v>
      </c>
      <c r="O49" s="4">
        <v>44893</v>
      </c>
      <c r="Q49" s="18" t="s">
        <v>5</v>
      </c>
      <c r="R49" s="18" t="s">
        <v>468</v>
      </c>
    </row>
    <row r="50" spans="1:18" x14ac:dyDescent="0.25">
      <c r="A50" t="s">
        <v>3</v>
      </c>
      <c r="B50" t="s">
        <v>6</v>
      </c>
      <c r="C50">
        <v>5.1105999999999998</v>
      </c>
      <c r="D50">
        <v>3.3980000000000001</v>
      </c>
      <c r="E50">
        <v>4.9847999999999999</v>
      </c>
      <c r="F50">
        <v>5.6043000000000003</v>
      </c>
      <c r="G50">
        <v>8.5881000000000007</v>
      </c>
      <c r="H50">
        <v>35.907606000000001</v>
      </c>
      <c r="I50">
        <v>83.122</v>
      </c>
      <c r="J50">
        <v>129.31780000000001</v>
      </c>
      <c r="K50">
        <v>112.5342</v>
      </c>
      <c r="L50">
        <v>104.86409999999999</v>
      </c>
      <c r="M50">
        <v>126.1186</v>
      </c>
      <c r="N50">
        <v>177.4049</v>
      </c>
      <c r="O50">
        <v>212.60820000000001</v>
      </c>
      <c r="Q50" s="17">
        <v>86</v>
      </c>
      <c r="R50" s="17">
        <v>202</v>
      </c>
    </row>
    <row r="51" spans="1:18" x14ac:dyDescent="0.25">
      <c r="A51" t="s">
        <v>5</v>
      </c>
      <c r="B51" t="s">
        <v>19</v>
      </c>
      <c r="C51">
        <v>5.8876999999999997</v>
      </c>
      <c r="D51">
        <v>4.8380999999999998</v>
      </c>
      <c r="E51">
        <v>5.8781999999999996</v>
      </c>
      <c r="F51">
        <v>7.258</v>
      </c>
      <c r="G51">
        <v>7.3754999999999997</v>
      </c>
      <c r="H51">
        <v>23.185008</v>
      </c>
      <c r="I51">
        <v>34.3048</v>
      </c>
      <c r="J51">
        <v>35.267699999999998</v>
      </c>
      <c r="K51">
        <v>35.589300000000001</v>
      </c>
      <c r="L51">
        <v>42.860900000000001</v>
      </c>
      <c r="M51">
        <v>38.548999999999999</v>
      </c>
      <c r="N51">
        <v>61.753</v>
      </c>
      <c r="O51">
        <v>82.434200000000004</v>
      </c>
      <c r="Q51" s="17">
        <v>222</v>
      </c>
      <c r="R51" s="17">
        <v>144</v>
      </c>
    </row>
    <row r="52" spans="1:18" x14ac:dyDescent="0.25">
      <c r="B52" t="s">
        <v>7</v>
      </c>
      <c r="C52">
        <v>6.1390000000000002</v>
      </c>
      <c r="D52">
        <v>4.1839000000000004</v>
      </c>
      <c r="E52">
        <v>4.2084000000000001</v>
      </c>
      <c r="F52">
        <v>3.0203000000000002</v>
      </c>
      <c r="G52">
        <v>2.4729000000000001</v>
      </c>
      <c r="H52">
        <v>16.869100499999998</v>
      </c>
      <c r="I52">
        <v>38.668700000000001</v>
      </c>
      <c r="J52">
        <v>55.926299999999998</v>
      </c>
      <c r="K52">
        <v>72.351299999999995</v>
      </c>
      <c r="L52">
        <v>91.816999999999993</v>
      </c>
      <c r="M52">
        <v>98.310900000000004</v>
      </c>
      <c r="N52">
        <v>121.52419999999999</v>
      </c>
      <c r="O52">
        <v>130.72540000000001</v>
      </c>
      <c r="Q52" s="17">
        <v>184</v>
      </c>
      <c r="R52" s="17">
        <v>190</v>
      </c>
    </row>
    <row r="53" spans="1:18" x14ac:dyDescent="0.25">
      <c r="B53" t="s">
        <v>10</v>
      </c>
      <c r="C53">
        <v>4.8002000000000002</v>
      </c>
      <c r="D53">
        <v>4.2725</v>
      </c>
      <c r="E53">
        <v>5.4988000000000001</v>
      </c>
      <c r="F53">
        <v>6.1093000000000002</v>
      </c>
      <c r="G53">
        <v>6.59</v>
      </c>
      <c r="H53">
        <v>23.58972</v>
      </c>
      <c r="I53">
        <v>39.266199999999998</v>
      </c>
      <c r="J53">
        <v>49.136699999999998</v>
      </c>
      <c r="K53">
        <v>64.583799999999997</v>
      </c>
      <c r="L53">
        <v>60.9499</v>
      </c>
      <c r="M53">
        <v>76.221699999999998</v>
      </c>
      <c r="N53">
        <v>80.554900000000004</v>
      </c>
      <c r="O53">
        <v>101.325</v>
      </c>
      <c r="Q53" s="17">
        <v>154</v>
      </c>
      <c r="R53" s="17">
        <v>236</v>
      </c>
    </row>
    <row r="54" spans="1:18" x14ac:dyDescent="0.25">
      <c r="A54" t="s">
        <v>13</v>
      </c>
      <c r="B54" t="s">
        <v>19</v>
      </c>
      <c r="C54">
        <v>6.0860000000000003</v>
      </c>
      <c r="D54">
        <v>4.0987</v>
      </c>
      <c r="E54">
        <v>6.1184000000000003</v>
      </c>
      <c r="F54">
        <v>5.6238000000000001</v>
      </c>
      <c r="G54">
        <v>8.1353000000000009</v>
      </c>
      <c r="H54">
        <v>22.307518999999999</v>
      </c>
      <c r="I54">
        <v>27.938300000000002</v>
      </c>
      <c r="J54">
        <v>38.030200000000001</v>
      </c>
      <c r="K54">
        <v>54.0548</v>
      </c>
      <c r="L54">
        <v>32.082799999999999</v>
      </c>
      <c r="M54">
        <v>28.759599999999999</v>
      </c>
      <c r="N54">
        <v>27.5731</v>
      </c>
      <c r="O54">
        <v>37.798699999999997</v>
      </c>
      <c r="Q54" s="17">
        <v>132</v>
      </c>
      <c r="R54" s="17">
        <v>234</v>
      </c>
    </row>
    <row r="55" spans="1:18" x14ac:dyDescent="0.25">
      <c r="A55" t="s">
        <v>5</v>
      </c>
      <c r="B55" t="s">
        <v>7</v>
      </c>
      <c r="C55">
        <v>4.8844000000000003</v>
      </c>
      <c r="D55">
        <v>4.5137999999999998</v>
      </c>
      <c r="E55">
        <v>3.1528</v>
      </c>
      <c r="F55">
        <v>3.6225000000000001</v>
      </c>
      <c r="G55">
        <v>4.0392999999999999</v>
      </c>
      <c r="H55">
        <v>19.841437499999998</v>
      </c>
      <c r="I55">
        <v>45.3035</v>
      </c>
      <c r="J55">
        <v>60.599299999999999</v>
      </c>
      <c r="K55">
        <v>60.914999999999999</v>
      </c>
      <c r="L55">
        <v>60.333799999999997</v>
      </c>
      <c r="M55">
        <v>94.772400000000005</v>
      </c>
      <c r="N55">
        <v>106.03360000000001</v>
      </c>
      <c r="O55">
        <v>129.3168</v>
      </c>
      <c r="Q55" s="17">
        <v>52</v>
      </c>
      <c r="R55" s="17">
        <v>260</v>
      </c>
    </row>
    <row r="56" spans="1:18" x14ac:dyDescent="0.25">
      <c r="B56" t="s">
        <v>9</v>
      </c>
      <c r="C56">
        <v>3.6677</v>
      </c>
      <c r="D56">
        <v>2.9895</v>
      </c>
      <c r="E56">
        <v>3.5663999999999998</v>
      </c>
      <c r="F56">
        <v>4.9573</v>
      </c>
      <c r="G56">
        <v>3.5286</v>
      </c>
      <c r="H56">
        <v>18.506180000000001</v>
      </c>
      <c r="I56">
        <v>29.402000000000001</v>
      </c>
      <c r="J56">
        <v>31.8475</v>
      </c>
      <c r="K56">
        <v>36.383299999999998</v>
      </c>
      <c r="L56">
        <v>48.607700000000001</v>
      </c>
      <c r="M56">
        <v>63.315300000000001</v>
      </c>
      <c r="N56">
        <v>75.664299999999997</v>
      </c>
      <c r="O56">
        <v>83.460499999999996</v>
      </c>
      <c r="Q56" s="17">
        <v>146</v>
      </c>
      <c r="R56" s="17">
        <v>274</v>
      </c>
    </row>
    <row r="57" spans="1:18" x14ac:dyDescent="0.25">
      <c r="A57" t="s">
        <v>89</v>
      </c>
      <c r="B57" t="s">
        <v>4</v>
      </c>
      <c r="C57">
        <v>5.0613999999999999</v>
      </c>
      <c r="D57">
        <v>4.7584</v>
      </c>
      <c r="E57">
        <v>3.6964000000000001</v>
      </c>
      <c r="F57">
        <v>5.7266000000000004</v>
      </c>
      <c r="G57">
        <v>8.1507000000000005</v>
      </c>
      <c r="H57">
        <v>27.913949999999996</v>
      </c>
      <c r="I57">
        <v>37.002899999999997</v>
      </c>
      <c r="J57">
        <v>47.2727</v>
      </c>
      <c r="K57">
        <v>52.457299999999996</v>
      </c>
      <c r="L57">
        <v>56.052900000000001</v>
      </c>
      <c r="M57">
        <v>66.403499999999994</v>
      </c>
      <c r="N57">
        <v>81.800799999999995</v>
      </c>
      <c r="O57">
        <v>88.216200000000001</v>
      </c>
      <c r="Q57" s="17">
        <v>124</v>
      </c>
      <c r="R57" s="17">
        <v>278</v>
      </c>
    </row>
    <row r="58" spans="1:18" x14ac:dyDescent="0.25">
      <c r="A58" t="s">
        <v>5</v>
      </c>
      <c r="B58" t="s">
        <v>6</v>
      </c>
      <c r="C58">
        <v>4.4320000000000004</v>
      </c>
      <c r="D58">
        <v>3.5813999999999999</v>
      </c>
      <c r="E58">
        <v>4.2497999999999996</v>
      </c>
      <c r="F58">
        <v>6.3437000000000001</v>
      </c>
      <c r="G58">
        <v>12.311999999999999</v>
      </c>
      <c r="H58">
        <v>65.440353999999999</v>
      </c>
      <c r="I58">
        <v>86.540499999999994</v>
      </c>
      <c r="J58">
        <v>134.3416</v>
      </c>
      <c r="K58">
        <v>118.0997</v>
      </c>
      <c r="L58">
        <v>126.87220000000001</v>
      </c>
      <c r="M58">
        <v>132.39070000000001</v>
      </c>
      <c r="N58">
        <v>145.75</v>
      </c>
      <c r="O58">
        <v>160.893</v>
      </c>
      <c r="Q58" s="17">
        <v>194</v>
      </c>
      <c r="R58" s="17">
        <v>388</v>
      </c>
    </row>
    <row r="59" spans="1:18" x14ac:dyDescent="0.25">
      <c r="B59" t="s">
        <v>8</v>
      </c>
      <c r="C59">
        <v>5.2990000000000004</v>
      </c>
      <c r="D59">
        <v>6.1307999999999998</v>
      </c>
      <c r="E59">
        <v>3.3664999999999998</v>
      </c>
      <c r="F59">
        <v>4.0045000000000002</v>
      </c>
      <c r="G59">
        <v>6.6426999999999996</v>
      </c>
      <c r="H59">
        <v>32.679570000000005</v>
      </c>
      <c r="I59">
        <v>47.077800000000003</v>
      </c>
      <c r="J59">
        <v>68.504499999999993</v>
      </c>
      <c r="K59">
        <v>90.369500000000002</v>
      </c>
      <c r="L59">
        <v>106.42610000000001</v>
      </c>
      <c r="M59">
        <v>137.3605</v>
      </c>
      <c r="N59">
        <v>152.1026</v>
      </c>
      <c r="O59">
        <v>207.6953</v>
      </c>
      <c r="Q59" s="19">
        <v>350</v>
      </c>
      <c r="R59" s="17">
        <v>252</v>
      </c>
    </row>
    <row r="60" spans="1:18" x14ac:dyDescent="0.25">
      <c r="B60" t="s">
        <v>10</v>
      </c>
      <c r="C60">
        <v>5.8418999999999999</v>
      </c>
      <c r="D60">
        <v>4.8160999999999996</v>
      </c>
      <c r="E60">
        <v>3.4116</v>
      </c>
      <c r="F60">
        <v>3.0034999999999998</v>
      </c>
      <c r="G60">
        <v>2.9967000000000001</v>
      </c>
      <c r="H60">
        <v>13.616999999999999</v>
      </c>
      <c r="I60">
        <v>24.823</v>
      </c>
      <c r="J60">
        <v>27.5136</v>
      </c>
      <c r="K60">
        <v>56.914099999999998</v>
      </c>
      <c r="L60">
        <v>55.184899999999999</v>
      </c>
      <c r="M60">
        <v>88.935100000000006</v>
      </c>
      <c r="N60">
        <v>92.541600000000003</v>
      </c>
      <c r="O60">
        <v>113.8626</v>
      </c>
      <c r="Q60" s="17">
        <v>160</v>
      </c>
      <c r="R60" s="17"/>
    </row>
    <row r="61" spans="1:18" x14ac:dyDescent="0.25">
      <c r="A61" t="s">
        <v>15</v>
      </c>
      <c r="B61" t="s">
        <v>6</v>
      </c>
      <c r="C61">
        <v>5.3532999999999999</v>
      </c>
      <c r="D61">
        <v>5.4978999999999996</v>
      </c>
      <c r="E61">
        <v>5.5128000000000004</v>
      </c>
      <c r="F61">
        <v>7.9211</v>
      </c>
      <c r="G61">
        <v>12.3323</v>
      </c>
      <c r="H61">
        <v>55.368015</v>
      </c>
      <c r="I61">
        <v>71.695099999999996</v>
      </c>
      <c r="J61">
        <v>113.4372</v>
      </c>
      <c r="K61">
        <v>107.41849999999999</v>
      </c>
      <c r="L61">
        <v>112.95189999999999</v>
      </c>
      <c r="M61">
        <v>159.97049999999999</v>
      </c>
      <c r="N61">
        <v>179.47640000000001</v>
      </c>
      <c r="O61">
        <v>199.5307</v>
      </c>
    </row>
    <row r="62" spans="1:18" x14ac:dyDescent="0.25">
      <c r="A62" t="s">
        <v>467</v>
      </c>
      <c r="B62" t="s">
        <v>7</v>
      </c>
      <c r="C62">
        <v>6.1040999999999999</v>
      </c>
      <c r="D62">
        <v>3.0943000000000001</v>
      </c>
      <c r="E62">
        <v>4.6886999999999999</v>
      </c>
      <c r="F62">
        <v>4.1875999999999998</v>
      </c>
      <c r="G62">
        <v>4.1280999999999999</v>
      </c>
      <c r="H62">
        <v>14.60164</v>
      </c>
      <c r="I62">
        <v>21.6265</v>
      </c>
      <c r="J62">
        <v>32.122300000000003</v>
      </c>
      <c r="K62">
        <v>44.7498</v>
      </c>
      <c r="L62">
        <v>53.836599999999997</v>
      </c>
      <c r="M62">
        <v>55.407899999999998</v>
      </c>
      <c r="N62">
        <v>75.867000000000004</v>
      </c>
      <c r="O62">
        <v>109.4405</v>
      </c>
    </row>
    <row r="63" spans="1:18" x14ac:dyDescent="0.25">
      <c r="B63" t="s">
        <v>8</v>
      </c>
      <c r="C63">
        <v>4.2979000000000003</v>
      </c>
      <c r="D63">
        <v>3.2978999999999998</v>
      </c>
      <c r="E63">
        <v>3.8944999999999999</v>
      </c>
      <c r="F63">
        <v>3.4140000000000001</v>
      </c>
      <c r="G63">
        <v>5.7881999999999998</v>
      </c>
      <c r="H63">
        <v>13.803660000000001</v>
      </c>
      <c r="I63">
        <v>24.126100000000001</v>
      </c>
      <c r="J63">
        <v>34.798400000000001</v>
      </c>
      <c r="K63">
        <v>32.839799999999997</v>
      </c>
      <c r="L63">
        <v>34.881300000000003</v>
      </c>
      <c r="M63">
        <v>43.567700000000002</v>
      </c>
      <c r="N63">
        <v>63.202100000000002</v>
      </c>
      <c r="O63">
        <v>90.412499999999994</v>
      </c>
    </row>
    <row r="64" spans="1:18" x14ac:dyDescent="0.25">
      <c r="B64" t="s">
        <v>9</v>
      </c>
      <c r="C64">
        <v>6.1433999999999997</v>
      </c>
      <c r="D64">
        <v>4.4732000000000003</v>
      </c>
      <c r="E64">
        <v>2.7517</v>
      </c>
      <c r="F64">
        <v>3.8620999999999999</v>
      </c>
      <c r="G64">
        <v>4.2356999999999996</v>
      </c>
      <c r="H64">
        <v>19.305216000000005</v>
      </c>
      <c r="I64">
        <v>36.158000000000001</v>
      </c>
      <c r="J64">
        <v>71.825900000000004</v>
      </c>
      <c r="K64">
        <v>82.312700000000007</v>
      </c>
      <c r="L64">
        <v>73.657300000000006</v>
      </c>
      <c r="M64">
        <v>114.8193</v>
      </c>
      <c r="N64">
        <v>137.96420000000001</v>
      </c>
      <c r="O64">
        <v>155.6917</v>
      </c>
    </row>
    <row r="65" spans="1:15" x14ac:dyDescent="0.25">
      <c r="B65" t="s">
        <v>10</v>
      </c>
      <c r="C65">
        <v>1.7915000000000001</v>
      </c>
      <c r="D65">
        <v>3.5882000000000001</v>
      </c>
      <c r="E65">
        <v>3.5325000000000002</v>
      </c>
      <c r="F65">
        <v>5.7291999999999996</v>
      </c>
      <c r="G65">
        <v>6.7043999999999997</v>
      </c>
      <c r="H65">
        <v>27.335994000000003</v>
      </c>
      <c r="I65">
        <v>56.9711</v>
      </c>
      <c r="J65">
        <v>64.351200000000006</v>
      </c>
      <c r="K65">
        <v>58.150500000000001</v>
      </c>
      <c r="L65">
        <v>36.475000000000001</v>
      </c>
      <c r="M65">
        <v>63.423400000000001</v>
      </c>
      <c r="N65">
        <v>55.816299999999998</v>
      </c>
      <c r="O65">
        <v>82.463300000000004</v>
      </c>
    </row>
    <row r="66" spans="1:15" x14ac:dyDescent="0.25">
      <c r="A66" t="s">
        <v>89</v>
      </c>
      <c r="B66" t="s">
        <v>19</v>
      </c>
      <c r="C66">
        <v>5.0946999999999996</v>
      </c>
      <c r="D66">
        <v>6.0716999999999999</v>
      </c>
      <c r="E66">
        <v>6.0763999999999996</v>
      </c>
      <c r="F66">
        <v>8.0463000000000005</v>
      </c>
      <c r="G66">
        <v>12.718400000000001</v>
      </c>
      <c r="H66">
        <v>42.342335999999996</v>
      </c>
      <c r="I66">
        <v>77.007199999999997</v>
      </c>
      <c r="J66">
        <v>102.5889</v>
      </c>
      <c r="K66">
        <v>89.582099999999997</v>
      </c>
      <c r="L66">
        <v>97.756699999999995</v>
      </c>
      <c r="M66">
        <v>113.56610000000001</v>
      </c>
      <c r="N66">
        <v>110.4319</v>
      </c>
      <c r="O66">
        <v>154.49799999999999</v>
      </c>
    </row>
    <row r="67" spans="1:15" x14ac:dyDescent="0.25">
      <c r="A67" t="s">
        <v>467</v>
      </c>
      <c r="B67" t="s">
        <v>7</v>
      </c>
      <c r="C67">
        <v>5.9015000000000004</v>
      </c>
      <c r="D67">
        <v>4.2705000000000002</v>
      </c>
      <c r="E67">
        <v>3.5903</v>
      </c>
      <c r="F67">
        <v>3.3906000000000001</v>
      </c>
      <c r="G67">
        <v>3.9439000000000002</v>
      </c>
      <c r="H67">
        <v>23.04588</v>
      </c>
      <c r="I67">
        <v>24.007000000000001</v>
      </c>
      <c r="J67">
        <v>25.938600000000001</v>
      </c>
      <c r="K67">
        <v>28.370999999999999</v>
      </c>
      <c r="L67">
        <v>41.77</v>
      </c>
      <c r="M67">
        <v>65.3339</v>
      </c>
      <c r="N67">
        <v>106.15779999999999</v>
      </c>
      <c r="O67">
        <v>147.4511</v>
      </c>
    </row>
    <row r="68" spans="1:15" x14ac:dyDescent="0.25">
      <c r="B68" t="s">
        <v>8</v>
      </c>
      <c r="C68">
        <v>4.4008000000000003</v>
      </c>
      <c r="D68">
        <v>4.9631999999999996</v>
      </c>
      <c r="E68">
        <v>2.2730000000000001</v>
      </c>
      <c r="F68">
        <v>5.6246</v>
      </c>
      <c r="G68">
        <v>8.375</v>
      </c>
      <c r="H68">
        <v>37.237815000000005</v>
      </c>
      <c r="I68">
        <v>67.038899999999998</v>
      </c>
      <c r="J68">
        <v>76.732100000000003</v>
      </c>
      <c r="K68">
        <v>67.764799999999994</v>
      </c>
      <c r="L68">
        <v>74.401499999999999</v>
      </c>
      <c r="M68">
        <v>128.77199999999999</v>
      </c>
      <c r="N68">
        <v>152.0018</v>
      </c>
      <c r="O68">
        <v>199.9624</v>
      </c>
    </row>
    <row r="69" spans="1:15" x14ac:dyDescent="0.25">
      <c r="B69" t="s">
        <v>9</v>
      </c>
      <c r="C69">
        <v>4.9691999999999998</v>
      </c>
      <c r="D69">
        <v>6.1750999999999996</v>
      </c>
      <c r="E69">
        <v>6.6227</v>
      </c>
      <c r="F69">
        <v>7.5766</v>
      </c>
      <c r="G69">
        <v>19.199100000000001</v>
      </c>
      <c r="H69">
        <v>56.319354000000004</v>
      </c>
      <c r="I69">
        <v>96.780100000000004</v>
      </c>
      <c r="J69">
        <v>131.7604</v>
      </c>
      <c r="K69">
        <v>143.73609999999999</v>
      </c>
      <c r="L69">
        <v>154.274</v>
      </c>
      <c r="M69">
        <v>186.50909999999999</v>
      </c>
      <c r="N69">
        <v>224.10560000000001</v>
      </c>
      <c r="O69">
        <v>301.64010000000002</v>
      </c>
    </row>
    <row r="70" spans="1:15" x14ac:dyDescent="0.25">
      <c r="B70" t="s">
        <v>10</v>
      </c>
      <c r="C70">
        <v>5.7752999999999997</v>
      </c>
      <c r="D70">
        <v>5.5494000000000003</v>
      </c>
      <c r="E70">
        <v>2.6233</v>
      </c>
      <c r="F70">
        <v>5.5025000000000004</v>
      </c>
      <c r="G70">
        <v>6.1734</v>
      </c>
      <c r="H70">
        <v>39.780180000000001</v>
      </c>
      <c r="I70">
        <v>77.331800000000001</v>
      </c>
      <c r="J70">
        <v>95.137</v>
      </c>
      <c r="K70">
        <v>98.128799999999998</v>
      </c>
      <c r="L70">
        <v>108.21299999999999</v>
      </c>
      <c r="M70">
        <v>119.46339999999999</v>
      </c>
      <c r="N70">
        <v>144.17619999999999</v>
      </c>
      <c r="O70">
        <v>155.4879</v>
      </c>
    </row>
    <row r="73" spans="1:15" ht="18.75" x14ac:dyDescent="0.3">
      <c r="A73" s="6" t="s">
        <v>470</v>
      </c>
    </row>
    <row r="75" spans="1:15" x14ac:dyDescent="0.25">
      <c r="A75" t="s">
        <v>21</v>
      </c>
      <c r="B75" t="s">
        <v>139</v>
      </c>
      <c r="C75" t="s">
        <v>471</v>
      </c>
      <c r="D75" t="s">
        <v>170</v>
      </c>
      <c r="E75" t="s">
        <v>212</v>
      </c>
      <c r="G75" t="s">
        <v>194</v>
      </c>
      <c r="I75" t="s">
        <v>471</v>
      </c>
      <c r="J75" t="s">
        <v>146</v>
      </c>
      <c r="K75" t="s">
        <v>472</v>
      </c>
      <c r="L75" t="s">
        <v>473</v>
      </c>
    </row>
    <row r="76" spans="1:15" x14ac:dyDescent="0.25">
      <c r="A76" t="s">
        <v>474</v>
      </c>
      <c r="B76">
        <v>6622</v>
      </c>
      <c r="C76">
        <v>7056</v>
      </c>
      <c r="D76">
        <v>3.6</v>
      </c>
      <c r="E76">
        <v>3.27</v>
      </c>
      <c r="G76">
        <v>8.5999999999999993E-2</v>
      </c>
      <c r="H76">
        <f t="shared" ref="H76:H95" si="0">5000/B76</f>
        <v>0.75505889459377828</v>
      </c>
      <c r="I76">
        <f t="shared" ref="I76:I95" si="1">C76*H76*2</f>
        <v>10655.3911205074</v>
      </c>
      <c r="J76" s="20">
        <f>I76/G76</f>
        <v>123899.89675008606</v>
      </c>
      <c r="K76">
        <f t="shared" ref="K76:K95" si="2">J76*D76/100</f>
        <v>4460.3962830030978</v>
      </c>
      <c r="L76">
        <f t="shared" ref="L76:L95" si="3">J76*E76/100</f>
        <v>4051.5266237278142</v>
      </c>
    </row>
    <row r="77" spans="1:15" x14ac:dyDescent="0.25">
      <c r="A77" t="s">
        <v>475</v>
      </c>
      <c r="B77">
        <v>4217</v>
      </c>
      <c r="C77">
        <v>13699</v>
      </c>
      <c r="D77">
        <v>0.44</v>
      </c>
      <c r="E77">
        <v>1.62</v>
      </c>
      <c r="G77">
        <v>0.12</v>
      </c>
      <c r="H77">
        <f t="shared" si="0"/>
        <v>1.1856770215793218</v>
      </c>
      <c r="I77">
        <f t="shared" si="1"/>
        <v>32485.179037230257</v>
      </c>
      <c r="J77" s="20">
        <f t="shared" ref="J77:J95" si="4">I77/G77</f>
        <v>270709.82531025214</v>
      </c>
      <c r="K77">
        <f t="shared" si="2"/>
        <v>1191.1232313651094</v>
      </c>
      <c r="L77">
        <f t="shared" si="3"/>
        <v>4385.4991700260844</v>
      </c>
    </row>
    <row r="78" spans="1:15" x14ac:dyDescent="0.25">
      <c r="A78" t="s">
        <v>476</v>
      </c>
      <c r="B78">
        <v>5899</v>
      </c>
      <c r="C78">
        <v>19250</v>
      </c>
      <c r="D78">
        <v>2.65</v>
      </c>
      <c r="E78">
        <v>1.31</v>
      </c>
      <c r="G78">
        <v>0.184</v>
      </c>
      <c r="H78">
        <f t="shared" si="0"/>
        <v>0.84760128835395832</v>
      </c>
      <c r="I78">
        <f t="shared" si="1"/>
        <v>32632.649601627396</v>
      </c>
      <c r="J78" s="20">
        <f t="shared" si="4"/>
        <v>177351.35653058367</v>
      </c>
      <c r="K78">
        <f t="shared" si="2"/>
        <v>4699.8109480604671</v>
      </c>
      <c r="L78">
        <f t="shared" si="3"/>
        <v>2323.3027705506461</v>
      </c>
    </row>
    <row r="79" spans="1:15" x14ac:dyDescent="0.25">
      <c r="A79" t="s">
        <v>477</v>
      </c>
      <c r="B79">
        <v>4306</v>
      </c>
      <c r="C79">
        <v>17355</v>
      </c>
      <c r="D79">
        <v>9.42</v>
      </c>
      <c r="E79">
        <v>3.68</v>
      </c>
      <c r="G79">
        <v>0.154</v>
      </c>
      <c r="H79">
        <f t="shared" si="0"/>
        <v>1.1611704598235022</v>
      </c>
      <c r="I79">
        <f t="shared" si="1"/>
        <v>40304.22666047376</v>
      </c>
      <c r="J79" s="20">
        <f t="shared" si="4"/>
        <v>261715.7575355439</v>
      </c>
      <c r="K79">
        <f t="shared" si="2"/>
        <v>24653.624359848232</v>
      </c>
      <c r="L79">
        <f t="shared" si="3"/>
        <v>9631.1398773080164</v>
      </c>
    </row>
    <row r="80" spans="1:15" x14ac:dyDescent="0.25">
      <c r="A80" t="s">
        <v>478</v>
      </c>
      <c r="B80">
        <v>3059</v>
      </c>
      <c r="C80">
        <v>27891</v>
      </c>
      <c r="D80">
        <v>5.69</v>
      </c>
      <c r="E80">
        <v>3.33</v>
      </c>
      <c r="G80">
        <v>0.13200000000000001</v>
      </c>
      <c r="H80">
        <f t="shared" si="0"/>
        <v>1.6345210853220007</v>
      </c>
      <c r="I80">
        <f t="shared" si="1"/>
        <v>91176.855181431849</v>
      </c>
      <c r="J80" s="20">
        <f t="shared" si="4"/>
        <v>690733.75137448369</v>
      </c>
      <c r="K80">
        <f t="shared" si="2"/>
        <v>39302.750453208129</v>
      </c>
      <c r="L80">
        <f t="shared" si="3"/>
        <v>23001.433920770305</v>
      </c>
    </row>
    <row r="81" spans="1:12" x14ac:dyDescent="0.25">
      <c r="A81" t="s">
        <v>479</v>
      </c>
      <c r="B81">
        <v>4348</v>
      </c>
      <c r="C81">
        <v>9917</v>
      </c>
      <c r="D81">
        <v>6.96</v>
      </c>
      <c r="E81">
        <v>1.92</v>
      </c>
      <c r="G81">
        <v>5.1999999999999998E-2</v>
      </c>
      <c r="H81">
        <f t="shared" si="0"/>
        <v>1.1499540018399264</v>
      </c>
      <c r="I81">
        <f t="shared" si="1"/>
        <v>22808.187672493099</v>
      </c>
      <c r="J81" s="20">
        <f t="shared" si="4"/>
        <v>438618.9937017904</v>
      </c>
      <c r="K81">
        <f t="shared" si="2"/>
        <v>30527.881961644613</v>
      </c>
      <c r="L81">
        <f t="shared" si="3"/>
        <v>8421.4846790743759</v>
      </c>
    </row>
    <row r="82" spans="1:12" x14ac:dyDescent="0.25">
      <c r="A82" t="s">
        <v>480</v>
      </c>
      <c r="B82">
        <v>3055</v>
      </c>
      <c r="C82">
        <v>33183</v>
      </c>
      <c r="D82">
        <v>3.47</v>
      </c>
      <c r="E82">
        <v>1.1200000000000001</v>
      </c>
      <c r="G82">
        <v>0.14599999999999999</v>
      </c>
      <c r="H82">
        <f t="shared" si="0"/>
        <v>1.6366612111292962</v>
      </c>
      <c r="I82">
        <f t="shared" si="1"/>
        <v>108618.65793780687</v>
      </c>
      <c r="J82" s="20">
        <f t="shared" si="4"/>
        <v>743963.41053292376</v>
      </c>
      <c r="K82">
        <f t="shared" si="2"/>
        <v>25815.530345492458</v>
      </c>
      <c r="L82">
        <f t="shared" si="3"/>
        <v>8332.3901979687471</v>
      </c>
    </row>
    <row r="83" spans="1:12" x14ac:dyDescent="0.25">
      <c r="A83" t="s">
        <v>481</v>
      </c>
      <c r="B83">
        <v>4610</v>
      </c>
      <c r="C83">
        <v>27092</v>
      </c>
      <c r="D83">
        <v>4.66</v>
      </c>
      <c r="E83">
        <v>1.55</v>
      </c>
      <c r="G83">
        <v>0.124</v>
      </c>
      <c r="H83">
        <f t="shared" si="0"/>
        <v>1.0845986984815619</v>
      </c>
      <c r="I83">
        <f t="shared" si="1"/>
        <v>58767.895878524949</v>
      </c>
      <c r="J83" s="20">
        <f t="shared" si="4"/>
        <v>473934.64418165281</v>
      </c>
      <c r="K83">
        <f t="shared" si="2"/>
        <v>22085.354418865023</v>
      </c>
      <c r="L83">
        <f t="shared" si="3"/>
        <v>7345.9869848156186</v>
      </c>
    </row>
    <row r="84" spans="1:12" x14ac:dyDescent="0.25">
      <c r="A84" t="s">
        <v>482</v>
      </c>
      <c r="B84">
        <v>4411</v>
      </c>
      <c r="C84">
        <v>20209</v>
      </c>
      <c r="D84">
        <v>0.45</v>
      </c>
      <c r="E84">
        <v>0.51</v>
      </c>
      <c r="G84">
        <v>0.19400000000000001</v>
      </c>
      <c r="H84">
        <f t="shared" si="0"/>
        <v>1.1335298118340513</v>
      </c>
      <c r="I84">
        <f t="shared" si="1"/>
        <v>45815.007934708687</v>
      </c>
      <c r="J84" s="20">
        <f t="shared" si="4"/>
        <v>236159.83471499322</v>
      </c>
      <c r="K84">
        <f t="shared" si="2"/>
        <v>1062.7192562174696</v>
      </c>
      <c r="L84">
        <f t="shared" si="3"/>
        <v>1204.4151570464655</v>
      </c>
    </row>
    <row r="85" spans="1:12" x14ac:dyDescent="0.25">
      <c r="A85" t="s">
        <v>483</v>
      </c>
      <c r="B85">
        <v>2631</v>
      </c>
      <c r="C85">
        <v>5670</v>
      </c>
      <c r="D85">
        <v>11.9</v>
      </c>
      <c r="E85">
        <v>2.73</v>
      </c>
      <c r="G85">
        <v>0.16</v>
      </c>
      <c r="H85">
        <f t="shared" si="0"/>
        <v>1.9004180919802356</v>
      </c>
      <c r="I85">
        <f t="shared" si="1"/>
        <v>21550.741163055871</v>
      </c>
      <c r="J85" s="20">
        <f t="shared" si="4"/>
        <v>134692.13226909918</v>
      </c>
      <c r="K85">
        <f t="shared" si="2"/>
        <v>16028.363740022802</v>
      </c>
      <c r="L85">
        <f t="shared" si="3"/>
        <v>3677.0952109464079</v>
      </c>
    </row>
    <row r="86" spans="1:12" x14ac:dyDescent="0.25">
      <c r="A86" t="s">
        <v>484</v>
      </c>
      <c r="B86">
        <v>3660</v>
      </c>
      <c r="C86">
        <v>36986</v>
      </c>
      <c r="D86">
        <v>0.3</v>
      </c>
      <c r="E86">
        <v>0.52</v>
      </c>
      <c r="G86">
        <v>0.20200000000000001</v>
      </c>
      <c r="H86">
        <f t="shared" si="0"/>
        <v>1.3661202185792349</v>
      </c>
      <c r="I86">
        <f t="shared" si="1"/>
        <v>101054.64480874316</v>
      </c>
      <c r="J86" s="20">
        <f t="shared" si="4"/>
        <v>500270.51885516412</v>
      </c>
      <c r="K86">
        <f t="shared" si="2"/>
        <v>1500.8115565654923</v>
      </c>
      <c r="L86">
        <f t="shared" si="3"/>
        <v>2601.4066980468533</v>
      </c>
    </row>
    <row r="87" spans="1:12" x14ac:dyDescent="0.25">
      <c r="A87" t="s">
        <v>485</v>
      </c>
      <c r="B87">
        <v>4214</v>
      </c>
      <c r="C87">
        <v>26413</v>
      </c>
      <c r="D87">
        <v>0.41</v>
      </c>
      <c r="E87">
        <v>0.66</v>
      </c>
      <c r="G87">
        <v>0.14399999999999999</v>
      </c>
      <c r="H87">
        <f t="shared" si="0"/>
        <v>1.1865211200759374</v>
      </c>
      <c r="I87">
        <f t="shared" si="1"/>
        <v>62679.164689131467</v>
      </c>
      <c r="J87" s="20">
        <f t="shared" si="4"/>
        <v>435271.97700785747</v>
      </c>
      <c r="K87">
        <f t="shared" si="2"/>
        <v>1784.6151057322154</v>
      </c>
      <c r="L87">
        <f t="shared" si="3"/>
        <v>2872.795048251859</v>
      </c>
    </row>
    <row r="88" spans="1:12" x14ac:dyDescent="0.25">
      <c r="A88" t="s">
        <v>486</v>
      </c>
      <c r="B88">
        <v>4417</v>
      </c>
      <c r="C88">
        <v>22089</v>
      </c>
      <c r="D88">
        <v>0.69</v>
      </c>
      <c r="E88">
        <v>1.31</v>
      </c>
      <c r="G88">
        <v>0.19</v>
      </c>
      <c r="H88">
        <f t="shared" si="0"/>
        <v>1.1319900384876613</v>
      </c>
      <c r="I88">
        <f t="shared" si="1"/>
        <v>50009.055920307903</v>
      </c>
      <c r="J88" s="20">
        <f t="shared" si="4"/>
        <v>263205.55747530475</v>
      </c>
      <c r="K88">
        <f t="shared" si="2"/>
        <v>1816.1183465796028</v>
      </c>
      <c r="L88">
        <f t="shared" si="3"/>
        <v>3447.9928029264925</v>
      </c>
    </row>
    <row r="89" spans="1:12" x14ac:dyDescent="0.25">
      <c r="A89" t="s">
        <v>487</v>
      </c>
      <c r="B89">
        <v>3162</v>
      </c>
      <c r="C89">
        <v>21259</v>
      </c>
      <c r="D89">
        <v>0.8</v>
      </c>
      <c r="E89">
        <v>1.51</v>
      </c>
      <c r="G89">
        <v>0.23599999999999999</v>
      </c>
      <c r="H89">
        <f t="shared" si="0"/>
        <v>1.5812776723592663</v>
      </c>
      <c r="I89">
        <f t="shared" si="1"/>
        <v>67232.764073371291</v>
      </c>
      <c r="J89" s="20">
        <f t="shared" si="4"/>
        <v>284884.59353123431</v>
      </c>
      <c r="K89">
        <f t="shared" si="2"/>
        <v>2279.0767482498745</v>
      </c>
      <c r="L89">
        <f t="shared" si="3"/>
        <v>4301.7573623216376</v>
      </c>
    </row>
    <row r="90" spans="1:12" x14ac:dyDescent="0.25">
      <c r="A90" t="s">
        <v>488</v>
      </c>
      <c r="B90">
        <v>2828</v>
      </c>
      <c r="C90">
        <v>16414</v>
      </c>
      <c r="D90">
        <v>1.47</v>
      </c>
      <c r="E90">
        <v>0.96</v>
      </c>
      <c r="G90">
        <v>0.23400000000000001</v>
      </c>
      <c r="H90">
        <f t="shared" si="0"/>
        <v>1.768033946251768</v>
      </c>
      <c r="I90">
        <f t="shared" si="1"/>
        <v>58041.018387553042</v>
      </c>
      <c r="J90" s="20">
        <f t="shared" si="4"/>
        <v>248038.54011774802</v>
      </c>
      <c r="K90">
        <f t="shared" si="2"/>
        <v>3646.1665397308957</v>
      </c>
      <c r="L90">
        <f t="shared" si="3"/>
        <v>2381.1699851303811</v>
      </c>
    </row>
    <row r="91" spans="1:12" x14ac:dyDescent="0.25">
      <c r="A91" t="s">
        <v>489</v>
      </c>
      <c r="B91">
        <v>2991</v>
      </c>
      <c r="C91">
        <v>28353</v>
      </c>
      <c r="D91">
        <v>1.79</v>
      </c>
      <c r="E91">
        <v>3.24</v>
      </c>
      <c r="G91">
        <v>0.26</v>
      </c>
      <c r="H91">
        <f t="shared" si="0"/>
        <v>1.6716817118020728</v>
      </c>
      <c r="I91">
        <f t="shared" si="1"/>
        <v>94794.383149448346</v>
      </c>
      <c r="J91" s="20">
        <f t="shared" si="4"/>
        <v>364593.78134403209</v>
      </c>
      <c r="K91">
        <f t="shared" si="2"/>
        <v>6526.2286860581744</v>
      </c>
      <c r="L91">
        <f t="shared" si="3"/>
        <v>11812.83851554664</v>
      </c>
    </row>
    <row r="92" spans="1:12" x14ac:dyDescent="0.25">
      <c r="A92" t="s">
        <v>490</v>
      </c>
      <c r="B92">
        <v>2272</v>
      </c>
      <c r="C92">
        <v>36211</v>
      </c>
      <c r="D92">
        <v>0.28999999999999998</v>
      </c>
      <c r="E92">
        <v>0.69</v>
      </c>
      <c r="G92">
        <v>0.27400000000000002</v>
      </c>
      <c r="H92">
        <f t="shared" si="0"/>
        <v>2.2007042253521125</v>
      </c>
      <c r="I92">
        <f t="shared" si="1"/>
        <v>159379.40140845071</v>
      </c>
      <c r="J92" s="20">
        <f t="shared" si="4"/>
        <v>581676.64747609745</v>
      </c>
      <c r="K92">
        <f t="shared" si="2"/>
        <v>1686.8622776806826</v>
      </c>
      <c r="L92">
        <f t="shared" si="3"/>
        <v>4013.5688675850724</v>
      </c>
    </row>
    <row r="93" spans="1:12" x14ac:dyDescent="0.25">
      <c r="A93" t="s">
        <v>491</v>
      </c>
      <c r="B93">
        <v>1903</v>
      </c>
      <c r="C93">
        <v>23306</v>
      </c>
      <c r="D93">
        <v>0.15</v>
      </c>
      <c r="E93">
        <v>0.72</v>
      </c>
      <c r="G93">
        <v>0.27800000000000002</v>
      </c>
      <c r="H93">
        <f t="shared" si="0"/>
        <v>2.627430373095113</v>
      </c>
      <c r="I93">
        <f t="shared" si="1"/>
        <v>122469.7845507094</v>
      </c>
      <c r="J93" s="20">
        <f t="shared" si="4"/>
        <v>440538.79334787553</v>
      </c>
      <c r="K93">
        <f t="shared" si="2"/>
        <v>660.80819002181318</v>
      </c>
      <c r="L93">
        <f t="shared" si="3"/>
        <v>3171.8793121047038</v>
      </c>
    </row>
    <row r="94" spans="1:12" x14ac:dyDescent="0.25">
      <c r="A94" t="s">
        <v>492</v>
      </c>
      <c r="B94">
        <v>2982</v>
      </c>
      <c r="C94">
        <v>17384</v>
      </c>
      <c r="D94">
        <v>0.7</v>
      </c>
      <c r="E94">
        <v>0.95</v>
      </c>
      <c r="G94">
        <v>0.254</v>
      </c>
      <c r="H94">
        <f t="shared" si="0"/>
        <v>1.6767270288397049</v>
      </c>
      <c r="I94">
        <f t="shared" si="1"/>
        <v>58296.445338698861</v>
      </c>
      <c r="J94" s="20">
        <f t="shared" si="4"/>
        <v>229513.56432558605</v>
      </c>
      <c r="K94">
        <f t="shared" si="2"/>
        <v>1606.5949502791022</v>
      </c>
      <c r="L94">
        <f t="shared" si="3"/>
        <v>2180.3788610930674</v>
      </c>
    </row>
    <row r="95" spans="1:12" x14ac:dyDescent="0.25">
      <c r="A95" t="s">
        <v>493</v>
      </c>
      <c r="B95">
        <v>2914</v>
      </c>
      <c r="C95">
        <v>21155</v>
      </c>
      <c r="D95">
        <v>0.21</v>
      </c>
      <c r="E95">
        <v>0.62</v>
      </c>
      <c r="G95">
        <v>0.252</v>
      </c>
      <c r="H95">
        <f t="shared" si="0"/>
        <v>1.7158544955387782</v>
      </c>
      <c r="I95">
        <f t="shared" si="1"/>
        <v>72597.803706245701</v>
      </c>
      <c r="J95" s="20">
        <f t="shared" si="4"/>
        <v>288086.52264383214</v>
      </c>
      <c r="K95">
        <f t="shared" si="2"/>
        <v>604.98169755204754</v>
      </c>
      <c r="L95">
        <f t="shared" si="3"/>
        <v>1786.1364403917594</v>
      </c>
    </row>
    <row r="98" spans="1:4" ht="18.75" x14ac:dyDescent="0.3">
      <c r="A98" s="6" t="s">
        <v>494</v>
      </c>
    </row>
    <row r="100" spans="1:4" x14ac:dyDescent="0.25">
      <c r="A100" t="s">
        <v>21</v>
      </c>
      <c r="B100" t="s">
        <v>495</v>
      </c>
      <c r="C100" t="s">
        <v>191</v>
      </c>
      <c r="D100" t="s">
        <v>496</v>
      </c>
    </row>
    <row r="101" spans="1:4" x14ac:dyDescent="0.25">
      <c r="A101" t="s">
        <v>474</v>
      </c>
      <c r="B101">
        <v>76</v>
      </c>
      <c r="C101">
        <v>98.4</v>
      </c>
      <c r="D101">
        <v>21.3</v>
      </c>
    </row>
    <row r="102" spans="1:4" x14ac:dyDescent="0.25">
      <c r="A102" t="s">
        <v>475</v>
      </c>
      <c r="B102">
        <v>65</v>
      </c>
      <c r="C102">
        <v>68.3</v>
      </c>
      <c r="D102">
        <v>13.3</v>
      </c>
    </row>
    <row r="103" spans="1:4" x14ac:dyDescent="0.25">
      <c r="A103" t="s">
        <v>476</v>
      </c>
      <c r="B103">
        <v>80.2</v>
      </c>
      <c r="C103">
        <v>52.8</v>
      </c>
      <c r="D103">
        <v>20.2</v>
      </c>
    </row>
    <row r="104" spans="1:4" x14ac:dyDescent="0.25">
      <c r="A104" t="s">
        <v>477</v>
      </c>
      <c r="B104">
        <v>81.3</v>
      </c>
      <c r="C104">
        <v>55.9</v>
      </c>
      <c r="D104">
        <v>15</v>
      </c>
    </row>
    <row r="105" spans="1:4" x14ac:dyDescent="0.25">
      <c r="A105" t="s">
        <v>478</v>
      </c>
      <c r="B105">
        <v>74.099999999999994</v>
      </c>
      <c r="C105">
        <v>48.8</v>
      </c>
      <c r="D105">
        <v>16.7</v>
      </c>
    </row>
    <row r="106" spans="1:4" x14ac:dyDescent="0.25">
      <c r="A106" t="s">
        <v>479</v>
      </c>
      <c r="B106">
        <v>67.8</v>
      </c>
      <c r="C106">
        <v>98.1</v>
      </c>
      <c r="D106">
        <v>20.9</v>
      </c>
    </row>
    <row r="107" spans="1:4" x14ac:dyDescent="0.25">
      <c r="A107" t="s">
        <v>480</v>
      </c>
      <c r="B107">
        <v>89.2</v>
      </c>
      <c r="C107">
        <v>68.400000000000006</v>
      </c>
      <c r="D107">
        <v>35.5</v>
      </c>
    </row>
    <row r="108" spans="1:4" x14ac:dyDescent="0.25">
      <c r="A108" t="s">
        <v>481</v>
      </c>
      <c r="B108">
        <v>84.3</v>
      </c>
      <c r="C108">
        <v>82.7</v>
      </c>
      <c r="D108">
        <v>17.899999999999999</v>
      </c>
    </row>
    <row r="109" spans="1:4" x14ac:dyDescent="0.25">
      <c r="A109" t="s">
        <v>482</v>
      </c>
      <c r="B109">
        <v>75.599999999999994</v>
      </c>
      <c r="C109">
        <v>46.7</v>
      </c>
      <c r="D109">
        <v>11.1</v>
      </c>
    </row>
    <row r="110" spans="1:4" x14ac:dyDescent="0.25">
      <c r="A110" t="s">
        <v>483</v>
      </c>
      <c r="B110">
        <v>85.5</v>
      </c>
      <c r="C110">
        <v>51.8</v>
      </c>
      <c r="D110">
        <v>32.9</v>
      </c>
    </row>
    <row r="111" spans="1:4" x14ac:dyDescent="0.25">
      <c r="A111" t="s">
        <v>484</v>
      </c>
      <c r="B111">
        <v>56.8</v>
      </c>
      <c r="C111">
        <v>36.9</v>
      </c>
      <c r="D111">
        <v>7.21</v>
      </c>
    </row>
    <row r="112" spans="1:4" x14ac:dyDescent="0.25">
      <c r="A112" t="s">
        <v>485</v>
      </c>
      <c r="B112">
        <v>70.099999999999994</v>
      </c>
      <c r="C112">
        <v>57.9</v>
      </c>
      <c r="D112">
        <v>8.41</v>
      </c>
    </row>
    <row r="113" spans="1:4" x14ac:dyDescent="0.25">
      <c r="A113" t="s">
        <v>486</v>
      </c>
      <c r="B113">
        <v>42.8</v>
      </c>
      <c r="C113">
        <v>34.200000000000003</v>
      </c>
      <c r="D113">
        <v>3.95</v>
      </c>
    </row>
    <row r="114" spans="1:4" x14ac:dyDescent="0.25">
      <c r="A114" t="s">
        <v>487</v>
      </c>
      <c r="B114">
        <v>42.4</v>
      </c>
      <c r="C114">
        <v>15.9</v>
      </c>
      <c r="D114">
        <v>8.24</v>
      </c>
    </row>
    <row r="115" spans="1:4" x14ac:dyDescent="0.25">
      <c r="A115" t="s">
        <v>488</v>
      </c>
      <c r="B115">
        <v>70.2</v>
      </c>
      <c r="C115">
        <v>30.2</v>
      </c>
      <c r="D115">
        <v>3.72</v>
      </c>
    </row>
    <row r="116" spans="1:4" x14ac:dyDescent="0.25">
      <c r="A116" t="s">
        <v>489</v>
      </c>
      <c r="B116">
        <v>7.28</v>
      </c>
      <c r="C116">
        <v>4.33</v>
      </c>
      <c r="D116">
        <v>0</v>
      </c>
    </row>
    <row r="117" spans="1:4" x14ac:dyDescent="0.25">
      <c r="A117" t="s">
        <v>490</v>
      </c>
      <c r="B117">
        <v>67</v>
      </c>
      <c r="C117">
        <v>12.3</v>
      </c>
      <c r="D117">
        <v>1.89</v>
      </c>
    </row>
    <row r="118" spans="1:4" x14ac:dyDescent="0.25">
      <c r="A118" t="s">
        <v>491</v>
      </c>
      <c r="B118">
        <v>38.9</v>
      </c>
      <c r="C118">
        <v>8.33</v>
      </c>
      <c r="D118">
        <v>2.78</v>
      </c>
    </row>
    <row r="119" spans="1:4" x14ac:dyDescent="0.25">
      <c r="A119" t="s">
        <v>492</v>
      </c>
      <c r="B119">
        <v>43</v>
      </c>
      <c r="C119">
        <v>4.96</v>
      </c>
      <c r="D119">
        <v>1.65</v>
      </c>
    </row>
    <row r="120" spans="1:4" x14ac:dyDescent="0.25">
      <c r="A120" t="s">
        <v>493</v>
      </c>
      <c r="B120">
        <v>31.8</v>
      </c>
      <c r="C120">
        <v>11.4</v>
      </c>
      <c r="D120">
        <v>4.55</v>
      </c>
    </row>
    <row r="123" spans="1:4" ht="18.75" x14ac:dyDescent="0.3">
      <c r="A123" s="6" t="s">
        <v>497</v>
      </c>
    </row>
    <row r="125" spans="1:4" x14ac:dyDescent="0.25">
      <c r="A125" t="s">
        <v>21</v>
      </c>
      <c r="B125" t="s">
        <v>498</v>
      </c>
      <c r="C125" t="s">
        <v>192</v>
      </c>
      <c r="D125" t="s">
        <v>499</v>
      </c>
    </row>
    <row r="126" spans="1:4" x14ac:dyDescent="0.25">
      <c r="A126" t="s">
        <v>474</v>
      </c>
      <c r="B126">
        <v>46.8</v>
      </c>
      <c r="C126">
        <v>84.4</v>
      </c>
      <c r="D126">
        <v>3.9</v>
      </c>
    </row>
    <row r="127" spans="1:4" x14ac:dyDescent="0.25">
      <c r="A127" t="s">
        <v>475</v>
      </c>
      <c r="B127">
        <v>18.899999999999999</v>
      </c>
      <c r="C127">
        <v>45</v>
      </c>
      <c r="D127">
        <v>16.2</v>
      </c>
    </row>
    <row r="128" spans="1:4" x14ac:dyDescent="0.25">
      <c r="A128" t="s">
        <v>476</v>
      </c>
      <c r="B128">
        <v>48</v>
      </c>
      <c r="C128">
        <v>67.900000000000006</v>
      </c>
      <c r="D128">
        <v>1.59</v>
      </c>
    </row>
    <row r="129" spans="1:4" x14ac:dyDescent="0.25">
      <c r="A129" t="s">
        <v>477</v>
      </c>
      <c r="B129">
        <v>63.2</v>
      </c>
      <c r="C129">
        <v>81.2</v>
      </c>
      <c r="D129">
        <v>2.19</v>
      </c>
    </row>
    <row r="130" spans="1:4" x14ac:dyDescent="0.25">
      <c r="A130" t="s">
        <v>478</v>
      </c>
      <c r="B130">
        <v>49.3</v>
      </c>
      <c r="C130">
        <v>68.099999999999994</v>
      </c>
      <c r="D130">
        <v>1.61</v>
      </c>
    </row>
    <row r="131" spans="1:4" x14ac:dyDescent="0.25">
      <c r="A131" t="s">
        <v>479</v>
      </c>
      <c r="B131">
        <v>56.8</v>
      </c>
      <c r="C131">
        <v>96.3</v>
      </c>
      <c r="D131">
        <v>3.68</v>
      </c>
    </row>
    <row r="132" spans="1:4" x14ac:dyDescent="0.25">
      <c r="A132" t="s">
        <v>480</v>
      </c>
      <c r="B132">
        <v>76.599999999999994</v>
      </c>
      <c r="C132">
        <v>93.3</v>
      </c>
      <c r="D132">
        <v>1.61</v>
      </c>
    </row>
    <row r="133" spans="1:4" x14ac:dyDescent="0.25">
      <c r="A133" t="s">
        <v>481</v>
      </c>
      <c r="B133">
        <v>69.599999999999994</v>
      </c>
      <c r="C133">
        <v>90.5</v>
      </c>
      <c r="D133">
        <v>3.33</v>
      </c>
    </row>
    <row r="134" spans="1:4" x14ac:dyDescent="0.25">
      <c r="A134" t="s">
        <v>482</v>
      </c>
      <c r="B134">
        <v>71.2</v>
      </c>
      <c r="C134">
        <v>89.4</v>
      </c>
      <c r="D134">
        <v>0.96</v>
      </c>
    </row>
    <row r="135" spans="1:4" x14ac:dyDescent="0.25">
      <c r="A135" t="s">
        <v>483</v>
      </c>
      <c r="B135">
        <v>47.1</v>
      </c>
      <c r="C135">
        <v>72.900000000000006</v>
      </c>
      <c r="D135">
        <v>0</v>
      </c>
    </row>
    <row r="136" spans="1:4" x14ac:dyDescent="0.25">
      <c r="A136" t="s">
        <v>484</v>
      </c>
      <c r="B136">
        <v>55.2</v>
      </c>
      <c r="C136">
        <v>59.3</v>
      </c>
      <c r="D136">
        <v>0.52</v>
      </c>
    </row>
    <row r="137" spans="1:4" x14ac:dyDescent="0.25">
      <c r="A137" t="s">
        <v>485</v>
      </c>
      <c r="B137">
        <v>49.4</v>
      </c>
      <c r="C137">
        <v>75.3</v>
      </c>
      <c r="D137">
        <v>1.1499999999999999</v>
      </c>
    </row>
    <row r="138" spans="1:4" x14ac:dyDescent="0.25">
      <c r="A138" t="s">
        <v>486</v>
      </c>
      <c r="B138">
        <v>41</v>
      </c>
      <c r="C138">
        <v>56.6</v>
      </c>
      <c r="D138">
        <v>1.38</v>
      </c>
    </row>
    <row r="139" spans="1:4" x14ac:dyDescent="0.25">
      <c r="A139" t="s">
        <v>487</v>
      </c>
      <c r="B139">
        <v>31.7</v>
      </c>
      <c r="C139">
        <v>46</v>
      </c>
      <c r="D139">
        <v>0.31</v>
      </c>
    </row>
    <row r="140" spans="1:4" x14ac:dyDescent="0.25">
      <c r="A140" t="s">
        <v>488</v>
      </c>
      <c r="B140">
        <v>44.9</v>
      </c>
      <c r="C140">
        <v>63.9</v>
      </c>
      <c r="D140">
        <v>0</v>
      </c>
    </row>
    <row r="141" spans="1:4" x14ac:dyDescent="0.25">
      <c r="A141" t="s">
        <v>489</v>
      </c>
      <c r="B141">
        <v>12.4</v>
      </c>
      <c r="C141">
        <v>17.3</v>
      </c>
      <c r="D141">
        <v>0.22</v>
      </c>
    </row>
    <row r="142" spans="1:4" x14ac:dyDescent="0.25">
      <c r="A142" t="s">
        <v>490</v>
      </c>
      <c r="B142">
        <v>34</v>
      </c>
      <c r="C142">
        <v>29.2</v>
      </c>
      <c r="D142">
        <v>0</v>
      </c>
    </row>
    <row r="143" spans="1:4" x14ac:dyDescent="0.25">
      <c r="A143" t="s">
        <v>491</v>
      </c>
      <c r="B143">
        <v>55.1</v>
      </c>
      <c r="C143">
        <v>37.1</v>
      </c>
      <c r="D143">
        <v>1.2</v>
      </c>
    </row>
    <row r="144" spans="1:4" x14ac:dyDescent="0.25">
      <c r="A144" t="s">
        <v>492</v>
      </c>
      <c r="B144">
        <v>34.9</v>
      </c>
      <c r="C144">
        <v>30.1</v>
      </c>
      <c r="D144">
        <v>0.6</v>
      </c>
    </row>
    <row r="145" spans="1:4" x14ac:dyDescent="0.25">
      <c r="A145" t="s">
        <v>493</v>
      </c>
      <c r="B145">
        <v>51.9</v>
      </c>
      <c r="C145">
        <v>62.6</v>
      </c>
      <c r="D145">
        <v>1.53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48A57C-D719-48D5-B96B-573EB1B51317}">
  <dimension ref="A1:J126"/>
  <sheetViews>
    <sheetView topLeftCell="A57" workbookViewId="0">
      <selection activeCell="D131" sqref="D131"/>
    </sheetView>
  </sheetViews>
  <sheetFormatPr defaultRowHeight="15" x14ac:dyDescent="0.25"/>
  <cols>
    <col min="2" max="2" width="21.140625" bestFit="1" customWidth="1"/>
    <col min="3" max="7" width="12" bestFit="1" customWidth="1"/>
    <col min="8" max="8" width="14.42578125" bestFit="1" customWidth="1"/>
    <col min="10" max="10" width="15" bestFit="1" customWidth="1"/>
  </cols>
  <sheetData>
    <row r="1" spans="1:10" ht="18.75" x14ac:dyDescent="0.3">
      <c r="A1" s="6" t="s">
        <v>500</v>
      </c>
    </row>
    <row r="3" spans="1:10" x14ac:dyDescent="0.25">
      <c r="A3" t="s">
        <v>52</v>
      </c>
    </row>
    <row r="5" spans="1:10" x14ac:dyDescent="0.25">
      <c r="A5" t="s">
        <v>501</v>
      </c>
      <c r="B5" t="s">
        <v>502</v>
      </c>
      <c r="C5" t="s">
        <v>503</v>
      </c>
      <c r="D5" t="s">
        <v>504</v>
      </c>
      <c r="E5" t="s">
        <v>505</v>
      </c>
      <c r="F5" t="s">
        <v>506</v>
      </c>
      <c r="G5" t="s">
        <v>507</v>
      </c>
      <c r="H5" t="s">
        <v>508</v>
      </c>
      <c r="J5" t="s">
        <v>509</v>
      </c>
    </row>
    <row r="6" spans="1:10" x14ac:dyDescent="0.25">
      <c r="A6">
        <v>1</v>
      </c>
      <c r="B6" t="s">
        <v>5</v>
      </c>
      <c r="C6">
        <v>0.46511627900000002</v>
      </c>
      <c r="D6">
        <v>0</v>
      </c>
      <c r="E6">
        <v>0</v>
      </c>
      <c r="F6">
        <v>3.2558139530000001</v>
      </c>
      <c r="G6">
        <v>56.27906977</v>
      </c>
      <c r="H6">
        <v>40</v>
      </c>
      <c r="J6">
        <v>3.2558139530000001</v>
      </c>
    </row>
    <row r="7" spans="1:10" x14ac:dyDescent="0.25">
      <c r="A7">
        <v>1</v>
      </c>
      <c r="B7" t="s">
        <v>5</v>
      </c>
      <c r="C7">
        <v>0</v>
      </c>
      <c r="D7">
        <v>0</v>
      </c>
      <c r="E7">
        <v>0</v>
      </c>
      <c r="F7">
        <v>4.3478260869999996</v>
      </c>
      <c r="G7">
        <v>60.248447200000001</v>
      </c>
      <c r="H7">
        <v>35.403726710000001</v>
      </c>
      <c r="J7">
        <v>4.3478260869999996</v>
      </c>
    </row>
    <row r="8" spans="1:10" x14ac:dyDescent="0.25">
      <c r="A8">
        <v>1</v>
      </c>
      <c r="B8" t="s">
        <v>5</v>
      </c>
      <c r="C8">
        <v>0.148809524</v>
      </c>
      <c r="D8">
        <v>0.148809524</v>
      </c>
      <c r="E8">
        <v>0</v>
      </c>
      <c r="F8">
        <v>3.5714285710000002</v>
      </c>
      <c r="G8">
        <v>60.714285709999999</v>
      </c>
      <c r="H8">
        <v>35.416666669999998</v>
      </c>
      <c r="J8">
        <v>3.720238095</v>
      </c>
    </row>
    <row r="9" spans="1:10" x14ac:dyDescent="0.25">
      <c r="A9">
        <v>1</v>
      </c>
      <c r="B9" t="s">
        <v>5</v>
      </c>
      <c r="C9">
        <v>0.34843205599999999</v>
      </c>
      <c r="D9">
        <v>0.69686411100000001</v>
      </c>
      <c r="E9">
        <v>0.34843205599999999</v>
      </c>
      <c r="F9">
        <v>2.0905923340000001</v>
      </c>
      <c r="G9">
        <v>47.386759580000003</v>
      </c>
      <c r="H9">
        <v>49.128919860000003</v>
      </c>
      <c r="J9">
        <v>3.1358885010000002</v>
      </c>
    </row>
    <row r="10" spans="1:10" x14ac:dyDescent="0.25">
      <c r="A10">
        <v>1</v>
      </c>
      <c r="B10" t="s">
        <v>5</v>
      </c>
      <c r="C10">
        <v>0.33444816100000002</v>
      </c>
      <c r="D10">
        <v>0.16722408</v>
      </c>
      <c r="E10">
        <v>0</v>
      </c>
      <c r="F10">
        <v>1.0033444819999999</v>
      </c>
      <c r="G10">
        <v>53.678929770000003</v>
      </c>
      <c r="H10">
        <v>44.816053510000003</v>
      </c>
      <c r="J10">
        <v>1.1705685619999999</v>
      </c>
    </row>
    <row r="11" spans="1:10" x14ac:dyDescent="0.25">
      <c r="A11">
        <v>1</v>
      </c>
      <c r="B11" t="s">
        <v>510</v>
      </c>
      <c r="C11">
        <v>0</v>
      </c>
      <c r="D11">
        <v>0.44052863399999997</v>
      </c>
      <c r="E11">
        <v>0</v>
      </c>
      <c r="F11">
        <v>7.9295154190000003</v>
      </c>
      <c r="G11">
        <v>59.030836999999998</v>
      </c>
      <c r="H11">
        <v>32.599118939999997</v>
      </c>
      <c r="J11">
        <v>8.3700440530000009</v>
      </c>
    </row>
    <row r="12" spans="1:10" x14ac:dyDescent="0.25">
      <c r="A12">
        <v>1</v>
      </c>
      <c r="B12" t="s">
        <v>510</v>
      </c>
      <c r="C12">
        <v>0</v>
      </c>
      <c r="D12">
        <v>0</v>
      </c>
      <c r="E12">
        <v>1.19047619</v>
      </c>
      <c r="F12">
        <v>12.5</v>
      </c>
      <c r="G12">
        <v>60.714285709999999</v>
      </c>
      <c r="H12">
        <v>25.5952381</v>
      </c>
      <c r="J12">
        <v>13.69047619</v>
      </c>
    </row>
    <row r="13" spans="1:10" x14ac:dyDescent="0.25">
      <c r="A13">
        <v>1</v>
      </c>
      <c r="B13" t="s">
        <v>510</v>
      </c>
      <c r="C13">
        <v>0</v>
      </c>
      <c r="D13">
        <v>1.587301587</v>
      </c>
      <c r="E13">
        <v>0</v>
      </c>
      <c r="F13">
        <v>7.936507937</v>
      </c>
      <c r="G13">
        <v>52.380952379999997</v>
      </c>
      <c r="H13">
        <v>38.095238100000003</v>
      </c>
      <c r="J13">
        <v>9.5238095240000007</v>
      </c>
    </row>
    <row r="14" spans="1:10" x14ac:dyDescent="0.25">
      <c r="A14">
        <v>1</v>
      </c>
      <c r="B14" t="s">
        <v>510</v>
      </c>
      <c r="C14">
        <v>0.746268657</v>
      </c>
      <c r="D14">
        <v>0</v>
      </c>
      <c r="E14">
        <v>0</v>
      </c>
      <c r="F14">
        <v>8.9552238810000002</v>
      </c>
      <c r="G14">
        <v>50</v>
      </c>
      <c r="H14">
        <v>40.298507460000003</v>
      </c>
      <c r="J14">
        <v>8.9552238810000002</v>
      </c>
    </row>
    <row r="15" spans="1:10" x14ac:dyDescent="0.25">
      <c r="A15">
        <v>1</v>
      </c>
      <c r="B15" t="s">
        <v>511</v>
      </c>
      <c r="C15">
        <v>0.55478502100000004</v>
      </c>
      <c r="D15">
        <v>0.13869625499999999</v>
      </c>
      <c r="E15">
        <v>0.27739250999999998</v>
      </c>
      <c r="F15">
        <v>14.979195560000001</v>
      </c>
      <c r="G15">
        <v>68.793342580000001</v>
      </c>
      <c r="H15">
        <v>15.256588069999999</v>
      </c>
      <c r="J15">
        <v>15.395284330000001</v>
      </c>
    </row>
    <row r="16" spans="1:10" x14ac:dyDescent="0.25">
      <c r="A16">
        <v>1</v>
      </c>
      <c r="B16" t="s">
        <v>511</v>
      </c>
      <c r="C16">
        <v>0.28288543100000002</v>
      </c>
      <c r="D16">
        <v>0</v>
      </c>
      <c r="E16">
        <v>0</v>
      </c>
      <c r="F16">
        <v>11.598302690000001</v>
      </c>
      <c r="G16">
        <v>68.59971711</v>
      </c>
      <c r="H16">
        <v>19.519094769999999</v>
      </c>
      <c r="J16">
        <v>11.598302690000001</v>
      </c>
    </row>
    <row r="17" spans="1:10" x14ac:dyDescent="0.25">
      <c r="A17">
        <v>1</v>
      </c>
      <c r="B17" t="s">
        <v>511</v>
      </c>
      <c r="C17">
        <v>0.57803468199999997</v>
      </c>
      <c r="D17">
        <v>0.38535645499999999</v>
      </c>
      <c r="E17">
        <v>1.5414258190000001</v>
      </c>
      <c r="F17">
        <v>13.48747592</v>
      </c>
      <c r="G17">
        <v>61.464354530000001</v>
      </c>
      <c r="H17">
        <v>22.543352599999999</v>
      </c>
      <c r="J17">
        <v>15.41425819</v>
      </c>
    </row>
    <row r="18" spans="1:10" x14ac:dyDescent="0.25">
      <c r="A18">
        <v>1</v>
      </c>
      <c r="B18" t="s">
        <v>511</v>
      </c>
      <c r="C18">
        <v>0</v>
      </c>
      <c r="D18">
        <v>0</v>
      </c>
      <c r="E18">
        <v>0.55248618800000004</v>
      </c>
      <c r="F18">
        <v>2.2099447510000001</v>
      </c>
      <c r="G18">
        <v>53.591160219999999</v>
      </c>
      <c r="H18">
        <v>43.646408839999999</v>
      </c>
      <c r="J18">
        <v>2.7624309390000001</v>
      </c>
    </row>
    <row r="19" spans="1:10" x14ac:dyDescent="0.25">
      <c r="A19">
        <v>1</v>
      </c>
      <c r="B19" t="s">
        <v>511</v>
      </c>
      <c r="C19">
        <v>0</v>
      </c>
      <c r="D19">
        <v>0.34965035</v>
      </c>
      <c r="E19">
        <v>0.174825175</v>
      </c>
      <c r="F19">
        <v>5.9440559439999996</v>
      </c>
      <c r="G19">
        <v>54.020979019999999</v>
      </c>
      <c r="H19">
        <v>39.510489509999999</v>
      </c>
      <c r="J19">
        <v>6.4685314690000002</v>
      </c>
    </row>
    <row r="20" spans="1:10" x14ac:dyDescent="0.25">
      <c r="A20">
        <v>2</v>
      </c>
      <c r="B20" t="s">
        <v>5</v>
      </c>
      <c r="C20">
        <v>0.84033613399999996</v>
      </c>
      <c r="D20">
        <v>0</v>
      </c>
      <c r="E20">
        <v>0.16806722700000001</v>
      </c>
      <c r="F20">
        <v>13.27731092</v>
      </c>
      <c r="G20">
        <v>29.243697480000002</v>
      </c>
      <c r="H20">
        <v>56.470588239999998</v>
      </c>
      <c r="J20">
        <v>13.44537815</v>
      </c>
    </row>
    <row r="21" spans="1:10" x14ac:dyDescent="0.25">
      <c r="A21">
        <v>2</v>
      </c>
      <c r="B21" t="s">
        <v>5</v>
      </c>
      <c r="C21">
        <v>0.24213075100000001</v>
      </c>
      <c r="D21">
        <v>0</v>
      </c>
      <c r="E21">
        <v>0</v>
      </c>
      <c r="F21">
        <v>7.2639225180000002</v>
      </c>
      <c r="G21">
        <v>32.44552058</v>
      </c>
      <c r="H21">
        <v>60.048426149999997</v>
      </c>
      <c r="J21">
        <v>7.2639225180000002</v>
      </c>
    </row>
    <row r="22" spans="1:10" x14ac:dyDescent="0.25">
      <c r="A22">
        <v>2</v>
      </c>
      <c r="B22" t="s">
        <v>5</v>
      </c>
      <c r="C22">
        <v>0.49586776900000001</v>
      </c>
      <c r="D22">
        <v>0</v>
      </c>
      <c r="E22">
        <v>0.49586776900000001</v>
      </c>
      <c r="F22">
        <v>16.694214880000001</v>
      </c>
      <c r="G22">
        <v>38.347107440000002</v>
      </c>
      <c r="H22">
        <v>43.966942150000001</v>
      </c>
      <c r="J22">
        <v>17.190082650000001</v>
      </c>
    </row>
    <row r="23" spans="1:10" x14ac:dyDescent="0.25">
      <c r="A23">
        <v>2</v>
      </c>
      <c r="B23" t="s">
        <v>5</v>
      </c>
      <c r="C23">
        <v>0.14792899400000001</v>
      </c>
      <c r="D23">
        <v>0</v>
      </c>
      <c r="E23">
        <v>0</v>
      </c>
      <c r="F23">
        <v>10.94674556</v>
      </c>
      <c r="G23">
        <v>30.473372779999998</v>
      </c>
      <c r="H23">
        <v>58.43195266</v>
      </c>
      <c r="J23">
        <v>10.94674556</v>
      </c>
    </row>
    <row r="24" spans="1:10" x14ac:dyDescent="0.25">
      <c r="A24">
        <v>2</v>
      </c>
      <c r="B24" t="s">
        <v>510</v>
      </c>
      <c r="C24">
        <v>0.26367831200000003</v>
      </c>
      <c r="D24">
        <v>6.5919578000000006E-2</v>
      </c>
      <c r="E24">
        <v>0.13183915600000001</v>
      </c>
      <c r="F24">
        <v>26.170072510000001</v>
      </c>
      <c r="G24">
        <v>45.748187209999998</v>
      </c>
      <c r="H24">
        <v>27.620303230000001</v>
      </c>
      <c r="J24">
        <v>26.367831240000001</v>
      </c>
    </row>
    <row r="25" spans="1:10" x14ac:dyDescent="0.25">
      <c r="A25">
        <v>2</v>
      </c>
      <c r="B25" t="s">
        <v>510</v>
      </c>
      <c r="C25">
        <v>0.14792899400000001</v>
      </c>
      <c r="D25">
        <v>0</v>
      </c>
      <c r="E25">
        <v>0</v>
      </c>
      <c r="F25">
        <v>13.609467459999999</v>
      </c>
      <c r="G25">
        <v>50.591715979999996</v>
      </c>
      <c r="H25">
        <v>35.650887570000002</v>
      </c>
      <c r="J25">
        <v>13.609467459999999</v>
      </c>
    </row>
    <row r="26" spans="1:10" x14ac:dyDescent="0.25">
      <c r="A26">
        <v>2</v>
      </c>
      <c r="B26" t="s">
        <v>510</v>
      </c>
      <c r="C26">
        <v>0.41067761800000002</v>
      </c>
      <c r="D26">
        <v>0</v>
      </c>
      <c r="E26">
        <v>0</v>
      </c>
      <c r="F26">
        <v>10.677618069999999</v>
      </c>
      <c r="G26">
        <v>44.558521560000003</v>
      </c>
      <c r="H26">
        <v>44.353182750000002</v>
      </c>
      <c r="J26">
        <v>10.677618069999999</v>
      </c>
    </row>
    <row r="27" spans="1:10" x14ac:dyDescent="0.25">
      <c r="A27">
        <v>2</v>
      </c>
      <c r="B27" t="s">
        <v>510</v>
      </c>
      <c r="C27">
        <v>0.675675676</v>
      </c>
      <c r="D27">
        <v>9.6525097000000004E-2</v>
      </c>
      <c r="E27">
        <v>0</v>
      </c>
      <c r="F27">
        <v>21.042471039999999</v>
      </c>
      <c r="G27">
        <v>49.324324320000002</v>
      </c>
      <c r="H27">
        <v>28.86100386</v>
      </c>
      <c r="J27">
        <v>21.13899614</v>
      </c>
    </row>
    <row r="28" spans="1:10" x14ac:dyDescent="0.25">
      <c r="A28">
        <v>2</v>
      </c>
      <c r="B28" t="s">
        <v>510</v>
      </c>
      <c r="C28">
        <v>0.243902439</v>
      </c>
      <c r="D28">
        <v>0</v>
      </c>
      <c r="E28">
        <v>0.243902439</v>
      </c>
      <c r="F28">
        <v>10.975609759999999</v>
      </c>
      <c r="G28">
        <v>42.43902439</v>
      </c>
      <c r="H28">
        <v>46.097560979999997</v>
      </c>
      <c r="J28">
        <v>11.2195122</v>
      </c>
    </row>
    <row r="29" spans="1:10" x14ac:dyDescent="0.25">
      <c r="A29">
        <v>2</v>
      </c>
      <c r="B29" t="s">
        <v>511</v>
      </c>
      <c r="C29">
        <v>0.55762081799999996</v>
      </c>
      <c r="D29">
        <v>0</v>
      </c>
      <c r="E29">
        <v>9.2936802999999998E-2</v>
      </c>
      <c r="F29">
        <v>17.750929370000001</v>
      </c>
      <c r="G29">
        <v>48.234200739999999</v>
      </c>
      <c r="H29">
        <v>33.364312269999999</v>
      </c>
      <c r="J29">
        <v>17.843866169999998</v>
      </c>
    </row>
    <row r="30" spans="1:10" x14ac:dyDescent="0.25">
      <c r="A30">
        <v>2</v>
      </c>
      <c r="B30" t="s">
        <v>511</v>
      </c>
      <c r="C30">
        <v>0.97879282199999995</v>
      </c>
      <c r="D30">
        <v>0.16313213700000001</v>
      </c>
      <c r="E30">
        <v>0</v>
      </c>
      <c r="F30">
        <v>19.738988580000001</v>
      </c>
      <c r="G30">
        <v>25.611745509999999</v>
      </c>
      <c r="H30">
        <v>53.50734095</v>
      </c>
      <c r="J30">
        <v>19.902120719999999</v>
      </c>
    </row>
    <row r="31" spans="1:10" x14ac:dyDescent="0.25">
      <c r="A31">
        <v>2</v>
      </c>
      <c r="B31" t="s">
        <v>511</v>
      </c>
      <c r="C31">
        <v>0.43763676099999999</v>
      </c>
      <c r="D31">
        <v>0</v>
      </c>
      <c r="E31">
        <v>0.10940919</v>
      </c>
      <c r="F31">
        <v>7.1115973739999996</v>
      </c>
      <c r="G31">
        <v>21.663019689999999</v>
      </c>
      <c r="H31">
        <v>70.678336979999997</v>
      </c>
      <c r="J31">
        <v>7.2210065639999996</v>
      </c>
    </row>
    <row r="32" spans="1:10" x14ac:dyDescent="0.25">
      <c r="A32">
        <v>2</v>
      </c>
      <c r="B32" t="s">
        <v>511</v>
      </c>
      <c r="C32">
        <v>0.85365853700000005</v>
      </c>
      <c r="D32">
        <v>0</v>
      </c>
      <c r="E32">
        <v>0</v>
      </c>
      <c r="F32">
        <v>7.0731707320000003</v>
      </c>
      <c r="G32">
        <v>32.926829269999999</v>
      </c>
      <c r="H32">
        <v>59.146341460000002</v>
      </c>
      <c r="J32">
        <v>7.0731707320000003</v>
      </c>
    </row>
    <row r="33" spans="1:10" x14ac:dyDescent="0.25">
      <c r="A33">
        <v>2</v>
      </c>
      <c r="B33" t="s">
        <v>511</v>
      </c>
      <c r="C33">
        <v>1.0408921929999999</v>
      </c>
      <c r="D33">
        <v>7.4349442000000002E-2</v>
      </c>
      <c r="E33">
        <v>0</v>
      </c>
      <c r="F33">
        <v>27.286245350000002</v>
      </c>
      <c r="G33">
        <v>51.37546468</v>
      </c>
      <c r="H33">
        <v>20.223048330000001</v>
      </c>
      <c r="J33">
        <v>27.36059479</v>
      </c>
    </row>
    <row r="34" spans="1:10" x14ac:dyDescent="0.25">
      <c r="A34">
        <v>2</v>
      </c>
      <c r="B34" t="s">
        <v>511</v>
      </c>
      <c r="C34">
        <v>0.48939641099999998</v>
      </c>
      <c r="D34">
        <v>0</v>
      </c>
      <c r="E34">
        <v>0.16313213700000001</v>
      </c>
      <c r="F34">
        <v>14.84502447</v>
      </c>
      <c r="G34">
        <v>50.897226750000002</v>
      </c>
      <c r="H34">
        <v>33.60522023</v>
      </c>
      <c r="J34">
        <v>15.00815661</v>
      </c>
    </row>
    <row r="35" spans="1:10" x14ac:dyDescent="0.25">
      <c r="A35">
        <v>3</v>
      </c>
      <c r="B35" t="s">
        <v>5</v>
      </c>
      <c r="C35">
        <v>0.70588235300000002</v>
      </c>
      <c r="D35">
        <v>0</v>
      </c>
      <c r="E35">
        <v>0.47058823500000002</v>
      </c>
      <c r="F35">
        <v>9.7647058819999994</v>
      </c>
      <c r="G35">
        <v>37.41176471</v>
      </c>
      <c r="H35">
        <v>51.647058819999998</v>
      </c>
      <c r="J35">
        <v>10.235294120000001</v>
      </c>
    </row>
    <row r="36" spans="1:10" x14ac:dyDescent="0.25">
      <c r="A36">
        <v>3</v>
      </c>
      <c r="B36" t="s">
        <v>510</v>
      </c>
      <c r="C36">
        <v>0.64102564100000003</v>
      </c>
      <c r="D36">
        <v>0</v>
      </c>
      <c r="E36">
        <v>0.16025640999999999</v>
      </c>
      <c r="F36">
        <v>12.5</v>
      </c>
      <c r="G36">
        <v>39.262820509999997</v>
      </c>
      <c r="H36">
        <v>47.435897439999998</v>
      </c>
      <c r="J36">
        <v>12.660256410000001</v>
      </c>
    </row>
    <row r="37" spans="1:10" x14ac:dyDescent="0.25">
      <c r="A37">
        <v>3</v>
      </c>
      <c r="B37" t="s">
        <v>510</v>
      </c>
      <c r="C37">
        <v>1.0532837669999999</v>
      </c>
      <c r="D37">
        <v>0.185873606</v>
      </c>
      <c r="E37">
        <v>0.185873606</v>
      </c>
      <c r="F37">
        <v>9.9752168529999992</v>
      </c>
      <c r="G37">
        <v>45.043370510000003</v>
      </c>
      <c r="H37">
        <v>43.55638166</v>
      </c>
      <c r="J37">
        <v>10.34696407</v>
      </c>
    </row>
    <row r="38" spans="1:10" x14ac:dyDescent="0.25">
      <c r="A38">
        <v>3</v>
      </c>
      <c r="B38" t="s">
        <v>510</v>
      </c>
      <c r="C38">
        <v>0.85522296900000006</v>
      </c>
      <c r="D38">
        <v>0</v>
      </c>
      <c r="E38">
        <v>0.30543677499999999</v>
      </c>
      <c r="F38">
        <v>11.17898595</v>
      </c>
      <c r="G38">
        <v>42.638973729999996</v>
      </c>
      <c r="H38">
        <v>45.021380569999998</v>
      </c>
      <c r="J38">
        <v>11.48442273</v>
      </c>
    </row>
    <row r="39" spans="1:10" x14ac:dyDescent="0.25">
      <c r="A39">
        <v>3</v>
      </c>
      <c r="B39" t="s">
        <v>511</v>
      </c>
      <c r="C39">
        <v>0.65359477099999996</v>
      </c>
      <c r="D39">
        <v>0</v>
      </c>
      <c r="E39">
        <v>0.32679738600000002</v>
      </c>
      <c r="F39">
        <v>25.816993459999999</v>
      </c>
      <c r="G39">
        <v>41.503267970000003</v>
      </c>
      <c r="H39">
        <v>31.69934641</v>
      </c>
      <c r="J39">
        <v>26.143790849999998</v>
      </c>
    </row>
    <row r="40" spans="1:10" x14ac:dyDescent="0.25">
      <c r="A40">
        <v>3</v>
      </c>
      <c r="B40" t="s">
        <v>511</v>
      </c>
      <c r="C40">
        <v>0.12285012300000001</v>
      </c>
      <c r="D40">
        <v>0</v>
      </c>
      <c r="E40">
        <v>0</v>
      </c>
      <c r="F40">
        <v>24.570024570000001</v>
      </c>
      <c r="G40">
        <v>40.049140049999998</v>
      </c>
      <c r="H40">
        <v>35.257985259999998</v>
      </c>
      <c r="J40">
        <v>24.570024570000001</v>
      </c>
    </row>
    <row r="41" spans="1:10" x14ac:dyDescent="0.25">
      <c r="A41">
        <v>3</v>
      </c>
      <c r="B41" t="s">
        <v>511</v>
      </c>
      <c r="C41">
        <v>0.27027026999999998</v>
      </c>
      <c r="D41">
        <v>0</v>
      </c>
      <c r="E41">
        <v>0.13513513499999999</v>
      </c>
      <c r="F41">
        <v>25.40540541</v>
      </c>
      <c r="G41">
        <v>40.40540541</v>
      </c>
      <c r="H41">
        <v>33.78378378</v>
      </c>
      <c r="J41">
        <v>25.540540549999999</v>
      </c>
    </row>
    <row r="42" spans="1:10" x14ac:dyDescent="0.25">
      <c r="A42">
        <v>3</v>
      </c>
      <c r="B42" t="s">
        <v>511</v>
      </c>
      <c r="C42">
        <v>0.49723756899999999</v>
      </c>
      <c r="D42">
        <v>0</v>
      </c>
      <c r="E42">
        <v>0.110497238</v>
      </c>
      <c r="F42">
        <v>11.381215470000001</v>
      </c>
      <c r="G42">
        <v>48.397790059999998</v>
      </c>
      <c r="H42">
        <v>39.613259669999998</v>
      </c>
      <c r="J42">
        <v>11.49171271</v>
      </c>
    </row>
    <row r="45" spans="1:10" x14ac:dyDescent="0.25">
      <c r="A45" t="s">
        <v>513</v>
      </c>
    </row>
    <row r="47" spans="1:10" x14ac:dyDescent="0.25">
      <c r="A47" t="s">
        <v>501</v>
      </c>
      <c r="B47" t="s">
        <v>502</v>
      </c>
      <c r="C47" t="s">
        <v>503</v>
      </c>
      <c r="D47" t="s">
        <v>504</v>
      </c>
      <c r="E47" t="s">
        <v>505</v>
      </c>
      <c r="F47" t="s">
        <v>506</v>
      </c>
      <c r="G47" t="s">
        <v>507</v>
      </c>
      <c r="H47" t="s">
        <v>508</v>
      </c>
      <c r="J47" t="s">
        <v>509</v>
      </c>
    </row>
    <row r="48" spans="1:10" x14ac:dyDescent="0.25">
      <c r="A48">
        <v>1</v>
      </c>
      <c r="B48" t="s">
        <v>5</v>
      </c>
      <c r="C48">
        <v>0</v>
      </c>
      <c r="D48">
        <v>0</v>
      </c>
      <c r="E48">
        <v>0</v>
      </c>
      <c r="F48">
        <v>2.3809523810000002</v>
      </c>
      <c r="G48">
        <v>31.428571430000002</v>
      </c>
      <c r="H48">
        <v>66.190476189999998</v>
      </c>
      <c r="J48">
        <v>2.3809523810000002</v>
      </c>
    </row>
    <row r="49" spans="1:10" x14ac:dyDescent="0.25">
      <c r="A49">
        <v>1</v>
      </c>
      <c r="B49" t="s">
        <v>5</v>
      </c>
      <c r="C49">
        <v>0</v>
      </c>
      <c r="D49">
        <v>0</v>
      </c>
      <c r="E49">
        <v>0</v>
      </c>
      <c r="F49">
        <v>4.4642857139999998</v>
      </c>
      <c r="G49">
        <v>34.821428570000002</v>
      </c>
      <c r="H49">
        <v>60.714285709999999</v>
      </c>
      <c r="J49">
        <v>4.4642857139999998</v>
      </c>
    </row>
    <row r="50" spans="1:10" x14ac:dyDescent="0.25">
      <c r="A50">
        <v>1</v>
      </c>
      <c r="B50" t="s">
        <v>5</v>
      </c>
      <c r="C50">
        <v>0.33003300299999999</v>
      </c>
      <c r="D50">
        <v>0.16501650200000001</v>
      </c>
      <c r="E50">
        <v>0.33003300299999999</v>
      </c>
      <c r="F50">
        <v>2.9702970299999998</v>
      </c>
      <c r="G50">
        <v>36.798679870000001</v>
      </c>
      <c r="H50">
        <v>59.40594059</v>
      </c>
      <c r="J50">
        <v>3.4653465350000001</v>
      </c>
    </row>
    <row r="51" spans="1:10" x14ac:dyDescent="0.25">
      <c r="A51">
        <v>1</v>
      </c>
      <c r="B51" t="s">
        <v>5</v>
      </c>
      <c r="C51">
        <v>0</v>
      </c>
      <c r="D51">
        <v>0</v>
      </c>
      <c r="E51">
        <v>0</v>
      </c>
      <c r="F51">
        <v>0.869565217</v>
      </c>
      <c r="G51">
        <v>18.260869570000001</v>
      </c>
      <c r="H51">
        <v>80.869565219999998</v>
      </c>
      <c r="J51">
        <v>0.869565217</v>
      </c>
    </row>
    <row r="52" spans="1:10" x14ac:dyDescent="0.25">
      <c r="A52">
        <v>1</v>
      </c>
      <c r="B52" t="s">
        <v>5</v>
      </c>
      <c r="C52">
        <v>0.44117647100000001</v>
      </c>
      <c r="D52">
        <v>0</v>
      </c>
      <c r="E52">
        <v>0.147058824</v>
      </c>
      <c r="F52">
        <v>0.735294118</v>
      </c>
      <c r="G52">
        <v>32.058823529999998</v>
      </c>
      <c r="H52">
        <v>66.617647059999996</v>
      </c>
      <c r="J52">
        <v>0.88235294200000003</v>
      </c>
    </row>
    <row r="53" spans="1:10" x14ac:dyDescent="0.25">
      <c r="A53">
        <v>1</v>
      </c>
      <c r="B53" t="s">
        <v>510</v>
      </c>
      <c r="C53">
        <v>0.64516129</v>
      </c>
      <c r="D53">
        <v>0</v>
      </c>
      <c r="E53">
        <v>0</v>
      </c>
      <c r="F53">
        <v>4.5161290320000003</v>
      </c>
      <c r="G53">
        <v>31.612903230000001</v>
      </c>
      <c r="H53">
        <v>63.22580645</v>
      </c>
      <c r="J53">
        <v>4.5161290320000003</v>
      </c>
    </row>
    <row r="54" spans="1:10" x14ac:dyDescent="0.25">
      <c r="A54">
        <v>1</v>
      </c>
      <c r="B54" t="s">
        <v>510</v>
      </c>
      <c r="C54">
        <v>1.754385965</v>
      </c>
      <c r="D54">
        <v>0</v>
      </c>
      <c r="E54">
        <v>0.87719298199999995</v>
      </c>
      <c r="F54">
        <v>7.01754386</v>
      </c>
      <c r="G54">
        <v>29.8245614</v>
      </c>
      <c r="H54">
        <v>60.526315789999998</v>
      </c>
      <c r="J54">
        <v>7.8947368420000004</v>
      </c>
    </row>
    <row r="55" spans="1:10" x14ac:dyDescent="0.25">
      <c r="A55">
        <v>1</v>
      </c>
      <c r="B55" t="s">
        <v>510</v>
      </c>
      <c r="C55">
        <v>3.225806452</v>
      </c>
      <c r="D55">
        <v>0</v>
      </c>
      <c r="E55">
        <v>0</v>
      </c>
      <c r="F55">
        <v>1.612903226</v>
      </c>
      <c r="G55">
        <v>33.870967739999998</v>
      </c>
      <c r="H55">
        <v>61.290322580000002</v>
      </c>
      <c r="J55">
        <v>1.612903226</v>
      </c>
    </row>
    <row r="56" spans="1:10" x14ac:dyDescent="0.25">
      <c r="A56">
        <v>1</v>
      </c>
      <c r="B56" t="s">
        <v>510</v>
      </c>
      <c r="C56">
        <v>0</v>
      </c>
      <c r="D56">
        <v>0</v>
      </c>
      <c r="E56">
        <v>0</v>
      </c>
      <c r="F56">
        <v>15.686274510000001</v>
      </c>
      <c r="G56">
        <v>41.176470590000001</v>
      </c>
      <c r="H56">
        <v>43.137254900000002</v>
      </c>
      <c r="J56">
        <v>15.686274510000001</v>
      </c>
    </row>
    <row r="57" spans="1:10" x14ac:dyDescent="0.25">
      <c r="A57">
        <v>1</v>
      </c>
      <c r="B57" t="s">
        <v>511</v>
      </c>
      <c r="C57">
        <v>4.5801526719999996</v>
      </c>
      <c r="D57">
        <v>0</v>
      </c>
      <c r="E57">
        <v>1.526717557</v>
      </c>
      <c r="F57">
        <v>16.793893130000001</v>
      </c>
      <c r="G57">
        <v>34.351145039999999</v>
      </c>
      <c r="H57">
        <v>42.748091600000002</v>
      </c>
      <c r="J57">
        <v>18.320610689999999</v>
      </c>
    </row>
    <row r="58" spans="1:10" x14ac:dyDescent="0.25">
      <c r="A58">
        <v>1</v>
      </c>
      <c r="B58" t="s">
        <v>511</v>
      </c>
      <c r="C58">
        <v>4.4025157229999996</v>
      </c>
      <c r="D58">
        <v>0.62893081799999995</v>
      </c>
      <c r="E58">
        <v>0</v>
      </c>
      <c r="F58">
        <v>16.352201260000001</v>
      </c>
      <c r="G58">
        <v>40.251572330000002</v>
      </c>
      <c r="H58">
        <v>38.36477987</v>
      </c>
      <c r="J58">
        <v>16.981132079999998</v>
      </c>
    </row>
    <row r="59" spans="1:10" x14ac:dyDescent="0.25">
      <c r="A59">
        <v>1</v>
      </c>
      <c r="B59" t="s">
        <v>511</v>
      </c>
      <c r="C59">
        <v>2.7272727269999999</v>
      </c>
      <c r="D59">
        <v>0</v>
      </c>
      <c r="E59">
        <v>0</v>
      </c>
      <c r="F59">
        <v>9.0909090910000003</v>
      </c>
      <c r="G59">
        <v>30.90909091</v>
      </c>
      <c r="H59">
        <v>57.272727269999997</v>
      </c>
      <c r="J59">
        <v>9.0909090910000003</v>
      </c>
    </row>
    <row r="60" spans="1:10" x14ac:dyDescent="0.25">
      <c r="A60">
        <v>1</v>
      </c>
      <c r="B60" t="s">
        <v>511</v>
      </c>
      <c r="C60">
        <v>3.703703704</v>
      </c>
      <c r="D60">
        <v>0</v>
      </c>
      <c r="E60">
        <v>0</v>
      </c>
      <c r="F60">
        <v>7.407407407</v>
      </c>
      <c r="G60">
        <v>32.09876543</v>
      </c>
      <c r="H60">
        <v>56.790123459999997</v>
      </c>
      <c r="J60">
        <v>7.407407407</v>
      </c>
    </row>
    <row r="61" spans="1:10" x14ac:dyDescent="0.25">
      <c r="A61">
        <v>1</v>
      </c>
      <c r="B61" t="s">
        <v>511</v>
      </c>
      <c r="C61">
        <v>2.5641025640000001</v>
      </c>
      <c r="D61">
        <v>0</v>
      </c>
      <c r="E61">
        <v>0</v>
      </c>
      <c r="F61">
        <v>7.692307692</v>
      </c>
      <c r="G61">
        <v>34.61538462</v>
      </c>
      <c r="H61">
        <v>55.128205129999998</v>
      </c>
      <c r="J61">
        <v>7.692307692</v>
      </c>
    </row>
    <row r="62" spans="1:10" x14ac:dyDescent="0.25">
      <c r="A62">
        <v>2</v>
      </c>
      <c r="B62" t="s">
        <v>5</v>
      </c>
      <c r="C62">
        <v>1.8779342720000001</v>
      </c>
      <c r="D62">
        <v>0.46948356800000002</v>
      </c>
      <c r="E62">
        <v>0</v>
      </c>
      <c r="F62">
        <v>5.1643192490000001</v>
      </c>
      <c r="G62">
        <v>30.516431919999999</v>
      </c>
      <c r="H62">
        <v>61.971830990000001</v>
      </c>
      <c r="J62">
        <v>5.6338028170000003</v>
      </c>
    </row>
    <row r="63" spans="1:10" x14ac:dyDescent="0.25">
      <c r="A63">
        <v>2</v>
      </c>
      <c r="B63" t="s">
        <v>5</v>
      </c>
      <c r="C63">
        <v>0.35087719299999998</v>
      </c>
      <c r="D63">
        <v>0</v>
      </c>
      <c r="E63">
        <v>0</v>
      </c>
      <c r="F63">
        <v>6.6666666670000003</v>
      </c>
      <c r="G63">
        <v>19.298245609999999</v>
      </c>
      <c r="H63">
        <v>73.684210530000001</v>
      </c>
      <c r="J63">
        <v>6.6666666670000003</v>
      </c>
    </row>
    <row r="64" spans="1:10" x14ac:dyDescent="0.25">
      <c r="A64">
        <v>2</v>
      </c>
      <c r="B64" t="s">
        <v>5</v>
      </c>
      <c r="C64">
        <v>0.78740157499999996</v>
      </c>
      <c r="D64">
        <v>0</v>
      </c>
      <c r="E64">
        <v>0</v>
      </c>
      <c r="F64">
        <v>8.6614173230000002</v>
      </c>
      <c r="G64">
        <v>33.333333330000002</v>
      </c>
      <c r="H64">
        <v>57.217847769999999</v>
      </c>
      <c r="J64">
        <v>8.6614173230000002</v>
      </c>
    </row>
    <row r="65" spans="1:10" x14ac:dyDescent="0.25">
      <c r="A65">
        <v>2</v>
      </c>
      <c r="B65" t="s">
        <v>5</v>
      </c>
      <c r="C65">
        <v>0.68493150700000005</v>
      </c>
      <c r="D65">
        <v>0.34246575299999998</v>
      </c>
      <c r="E65">
        <v>0</v>
      </c>
      <c r="F65">
        <v>6.8493150680000001</v>
      </c>
      <c r="G65">
        <v>24.657534250000001</v>
      </c>
      <c r="H65">
        <v>67.465753419999999</v>
      </c>
      <c r="J65">
        <v>7.191780821</v>
      </c>
    </row>
    <row r="66" spans="1:10" x14ac:dyDescent="0.25">
      <c r="A66">
        <v>2</v>
      </c>
      <c r="B66" t="s">
        <v>510</v>
      </c>
      <c r="C66">
        <v>0.95785440600000005</v>
      </c>
      <c r="D66">
        <v>0</v>
      </c>
      <c r="E66">
        <v>0.191570881</v>
      </c>
      <c r="F66">
        <v>22.222222219999999</v>
      </c>
      <c r="G66">
        <v>25.478927200000001</v>
      </c>
      <c r="H66">
        <v>51.149425290000003</v>
      </c>
      <c r="J66">
        <v>22.413793099999999</v>
      </c>
    </row>
    <row r="67" spans="1:10" x14ac:dyDescent="0.25">
      <c r="A67">
        <v>2</v>
      </c>
      <c r="B67" t="s">
        <v>510</v>
      </c>
      <c r="C67">
        <v>0</v>
      </c>
      <c r="D67">
        <v>0</v>
      </c>
      <c r="E67">
        <v>0</v>
      </c>
      <c r="F67">
        <v>8.1218274109999999</v>
      </c>
      <c r="G67">
        <v>22.335025380000001</v>
      </c>
      <c r="H67">
        <v>69.543147210000001</v>
      </c>
      <c r="J67">
        <v>8.1218274109999999</v>
      </c>
    </row>
    <row r="68" spans="1:10" x14ac:dyDescent="0.25">
      <c r="A68">
        <v>2</v>
      </c>
      <c r="B68" t="s">
        <v>510</v>
      </c>
      <c r="C68">
        <v>1.0101010100000001</v>
      </c>
      <c r="D68">
        <v>0</v>
      </c>
      <c r="E68">
        <v>0</v>
      </c>
      <c r="F68">
        <v>14.14141414</v>
      </c>
      <c r="G68">
        <v>23.232323229999999</v>
      </c>
      <c r="H68">
        <v>61.61616162</v>
      </c>
      <c r="J68">
        <v>14.14141414</v>
      </c>
    </row>
    <row r="69" spans="1:10" x14ac:dyDescent="0.25">
      <c r="A69">
        <v>2</v>
      </c>
      <c r="B69" t="s">
        <v>510</v>
      </c>
      <c r="C69">
        <v>0.35087719299999998</v>
      </c>
      <c r="D69">
        <v>0.35087719299999998</v>
      </c>
      <c r="E69">
        <v>0</v>
      </c>
      <c r="F69">
        <v>17.19298246</v>
      </c>
      <c r="G69">
        <v>27.719298250000001</v>
      </c>
      <c r="H69">
        <v>54.385964909999998</v>
      </c>
      <c r="J69">
        <v>17.543859650000002</v>
      </c>
    </row>
    <row r="70" spans="1:10" x14ac:dyDescent="0.25">
      <c r="A70">
        <v>2</v>
      </c>
      <c r="B70" t="s">
        <v>510</v>
      </c>
      <c r="C70">
        <v>1.214574899</v>
      </c>
      <c r="D70">
        <v>0</v>
      </c>
      <c r="E70">
        <v>0</v>
      </c>
      <c r="F70">
        <v>8.5020242909999997</v>
      </c>
      <c r="G70">
        <v>24.69635628</v>
      </c>
      <c r="H70">
        <v>65.58704453</v>
      </c>
      <c r="J70">
        <v>8.5020242909999997</v>
      </c>
    </row>
    <row r="71" spans="1:10" x14ac:dyDescent="0.25">
      <c r="A71">
        <v>2</v>
      </c>
      <c r="B71" t="s">
        <v>511</v>
      </c>
      <c r="C71">
        <v>0.50505050500000004</v>
      </c>
      <c r="D71">
        <v>0</v>
      </c>
      <c r="E71">
        <v>0</v>
      </c>
      <c r="F71">
        <v>14.8989899</v>
      </c>
      <c r="G71">
        <v>31.81818182</v>
      </c>
      <c r="H71">
        <v>52.777777780000001</v>
      </c>
      <c r="J71">
        <v>14.8989899</v>
      </c>
    </row>
    <row r="72" spans="1:10" x14ac:dyDescent="0.25">
      <c r="A72">
        <v>2</v>
      </c>
      <c r="B72" t="s">
        <v>511</v>
      </c>
      <c r="C72">
        <v>0.33112582800000001</v>
      </c>
      <c r="D72">
        <v>0</v>
      </c>
      <c r="E72">
        <v>0</v>
      </c>
      <c r="F72">
        <v>8.6092715230000003</v>
      </c>
      <c r="G72">
        <v>26.158940399999999</v>
      </c>
      <c r="H72">
        <v>64.900662249999996</v>
      </c>
      <c r="J72">
        <v>8.6092715230000003</v>
      </c>
    </row>
    <row r="73" spans="1:10" x14ac:dyDescent="0.25">
      <c r="A73">
        <v>2</v>
      </c>
      <c r="B73" t="s">
        <v>511</v>
      </c>
      <c r="C73">
        <v>0.37878787899999999</v>
      </c>
      <c r="D73">
        <v>0</v>
      </c>
      <c r="E73">
        <v>0</v>
      </c>
      <c r="F73">
        <v>7.9545454549999999</v>
      </c>
      <c r="G73">
        <v>18.18181818</v>
      </c>
      <c r="H73">
        <v>73.484848479999997</v>
      </c>
      <c r="J73">
        <v>7.9545454549999999</v>
      </c>
    </row>
    <row r="74" spans="1:10" x14ac:dyDescent="0.25">
      <c r="A74">
        <v>2</v>
      </c>
      <c r="B74" t="s">
        <v>511</v>
      </c>
      <c r="C74">
        <v>1.47601476</v>
      </c>
      <c r="D74">
        <v>0</v>
      </c>
      <c r="E74">
        <v>0</v>
      </c>
      <c r="F74">
        <v>8.4870848710000004</v>
      </c>
      <c r="G74">
        <v>29.15129151</v>
      </c>
      <c r="H74">
        <v>60.885608859999998</v>
      </c>
      <c r="J74">
        <v>8.4870848710000004</v>
      </c>
    </row>
    <row r="75" spans="1:10" x14ac:dyDescent="0.25">
      <c r="A75">
        <v>2</v>
      </c>
      <c r="B75" t="s">
        <v>511</v>
      </c>
      <c r="C75">
        <v>0.42735042699999998</v>
      </c>
      <c r="D75">
        <v>0</v>
      </c>
      <c r="E75">
        <v>0</v>
      </c>
      <c r="F75">
        <v>9.4017094019999998</v>
      </c>
      <c r="G75">
        <v>40.598290599999999</v>
      </c>
      <c r="H75">
        <v>49.572649570000003</v>
      </c>
      <c r="J75">
        <v>9.4017094019999998</v>
      </c>
    </row>
    <row r="76" spans="1:10" x14ac:dyDescent="0.25">
      <c r="A76">
        <v>2</v>
      </c>
      <c r="B76" t="s">
        <v>511</v>
      </c>
      <c r="C76">
        <v>1.388888889</v>
      </c>
      <c r="D76">
        <v>0</v>
      </c>
      <c r="E76">
        <v>0</v>
      </c>
      <c r="F76">
        <v>9.7222222219999992</v>
      </c>
      <c r="G76">
        <v>33.333333330000002</v>
      </c>
      <c r="H76">
        <v>55.555555560000002</v>
      </c>
      <c r="J76">
        <v>9.7222222219999992</v>
      </c>
    </row>
    <row r="77" spans="1:10" x14ac:dyDescent="0.25">
      <c r="A77">
        <v>3</v>
      </c>
      <c r="B77" t="s">
        <v>5</v>
      </c>
      <c r="C77">
        <v>8.6355786000000004E-2</v>
      </c>
      <c r="D77">
        <v>8.6355786000000004E-2</v>
      </c>
      <c r="E77">
        <v>8.6355786000000004E-2</v>
      </c>
      <c r="F77">
        <v>3.6269430050000002</v>
      </c>
      <c r="G77">
        <v>7.9447322969999998</v>
      </c>
      <c r="H77">
        <v>88.169257340000001</v>
      </c>
      <c r="J77">
        <v>3.7996545770000001</v>
      </c>
    </row>
    <row r="78" spans="1:10" x14ac:dyDescent="0.25">
      <c r="A78">
        <v>3</v>
      </c>
      <c r="B78" t="s">
        <v>510</v>
      </c>
      <c r="C78">
        <v>1.123595506</v>
      </c>
      <c r="D78">
        <v>0.28089887600000002</v>
      </c>
      <c r="E78">
        <v>0.28089887600000002</v>
      </c>
      <c r="F78">
        <v>8.4269662919999995</v>
      </c>
      <c r="G78">
        <v>20.224719100000002</v>
      </c>
      <c r="H78">
        <v>69.662921350000005</v>
      </c>
      <c r="J78">
        <v>8.9887640439999998</v>
      </c>
    </row>
    <row r="79" spans="1:10" x14ac:dyDescent="0.25">
      <c r="A79">
        <v>3</v>
      </c>
      <c r="B79" t="s">
        <v>510</v>
      </c>
      <c r="C79">
        <v>1.287001287</v>
      </c>
      <c r="D79">
        <v>0.25740025700000002</v>
      </c>
      <c r="E79">
        <v>0.128700129</v>
      </c>
      <c r="F79">
        <v>12.74131274</v>
      </c>
      <c r="G79">
        <v>33.848133850000004</v>
      </c>
      <c r="H79">
        <v>51.737451739999997</v>
      </c>
      <c r="J79">
        <v>13.127413130000001</v>
      </c>
    </row>
    <row r="80" spans="1:10" x14ac:dyDescent="0.25">
      <c r="A80">
        <v>3</v>
      </c>
      <c r="B80" t="s">
        <v>510</v>
      </c>
      <c r="C80">
        <v>0.91370558400000002</v>
      </c>
      <c r="D80">
        <v>0.101522843</v>
      </c>
      <c r="E80">
        <v>0.60913705600000001</v>
      </c>
      <c r="F80">
        <v>15.53299492</v>
      </c>
      <c r="G80">
        <v>35.431472079999999</v>
      </c>
      <c r="H80">
        <v>47.411167509999999</v>
      </c>
      <c r="J80">
        <v>16.24365482</v>
      </c>
    </row>
    <row r="81" spans="1:10" x14ac:dyDescent="0.25">
      <c r="A81">
        <v>3</v>
      </c>
      <c r="B81" t="s">
        <v>511</v>
      </c>
      <c r="C81">
        <v>0</v>
      </c>
      <c r="D81">
        <v>1.680672269</v>
      </c>
      <c r="E81">
        <v>0</v>
      </c>
      <c r="F81">
        <v>15.12605042</v>
      </c>
      <c r="G81">
        <v>42.857142860000003</v>
      </c>
      <c r="H81">
        <v>40.336134450000003</v>
      </c>
      <c r="J81">
        <v>16.806722690000001</v>
      </c>
    </row>
    <row r="82" spans="1:10" x14ac:dyDescent="0.25">
      <c r="A82">
        <v>3</v>
      </c>
      <c r="B82" t="s">
        <v>511</v>
      </c>
      <c r="C82">
        <v>0</v>
      </c>
      <c r="D82">
        <v>0</v>
      </c>
      <c r="E82">
        <v>0</v>
      </c>
      <c r="F82">
        <v>14.373088689999999</v>
      </c>
      <c r="G82">
        <v>35.16819572</v>
      </c>
      <c r="H82">
        <v>50.458715599999998</v>
      </c>
      <c r="J82">
        <v>14.373088689999999</v>
      </c>
    </row>
    <row r="83" spans="1:10" x14ac:dyDescent="0.25">
      <c r="A83">
        <v>3</v>
      </c>
      <c r="B83" t="s">
        <v>511</v>
      </c>
      <c r="C83">
        <v>0.68728522299999995</v>
      </c>
      <c r="D83">
        <v>0</v>
      </c>
      <c r="E83">
        <v>0.68728522299999995</v>
      </c>
      <c r="F83">
        <v>15.80756014</v>
      </c>
      <c r="G83">
        <v>40.206185570000002</v>
      </c>
      <c r="H83">
        <v>42.611683849999999</v>
      </c>
      <c r="J83">
        <v>16.494845359999999</v>
      </c>
    </row>
    <row r="84" spans="1:10" x14ac:dyDescent="0.25">
      <c r="A84">
        <v>3</v>
      </c>
      <c r="B84" t="s">
        <v>511</v>
      </c>
      <c r="C84">
        <v>0.52700922299999997</v>
      </c>
      <c r="D84">
        <v>0.13175230600000001</v>
      </c>
      <c r="E84">
        <v>0</v>
      </c>
      <c r="F84">
        <v>4.6113306979999997</v>
      </c>
      <c r="G84">
        <v>22.92490119</v>
      </c>
      <c r="H84">
        <v>71.805006590000005</v>
      </c>
      <c r="J84">
        <v>4.7430830039999998</v>
      </c>
    </row>
    <row r="87" spans="1:10" x14ac:dyDescent="0.25">
      <c r="A87" t="s">
        <v>514</v>
      </c>
    </row>
    <row r="89" spans="1:10" x14ac:dyDescent="0.25">
      <c r="A89" t="s">
        <v>501</v>
      </c>
      <c r="B89" t="s">
        <v>502</v>
      </c>
      <c r="C89" t="s">
        <v>503</v>
      </c>
      <c r="D89" t="s">
        <v>504</v>
      </c>
      <c r="E89" t="s">
        <v>505</v>
      </c>
      <c r="F89" t="s">
        <v>506</v>
      </c>
      <c r="G89" t="s">
        <v>507</v>
      </c>
      <c r="H89" t="s">
        <v>508</v>
      </c>
      <c r="J89" t="s">
        <v>509</v>
      </c>
    </row>
    <row r="90" spans="1:10" x14ac:dyDescent="0.25">
      <c r="A90">
        <v>1</v>
      </c>
      <c r="B90" t="s">
        <v>5</v>
      </c>
      <c r="C90">
        <v>0.96153846200000004</v>
      </c>
      <c r="D90">
        <v>0.96153846200000004</v>
      </c>
      <c r="E90">
        <v>0.96153846200000004</v>
      </c>
      <c r="F90">
        <v>24.51923077</v>
      </c>
      <c r="G90">
        <v>51.92307692</v>
      </c>
      <c r="H90">
        <v>20.67307692</v>
      </c>
      <c r="J90">
        <v>26.44230769</v>
      </c>
    </row>
    <row r="91" spans="1:10" x14ac:dyDescent="0.25">
      <c r="A91">
        <v>1</v>
      </c>
      <c r="B91" t="s">
        <v>5</v>
      </c>
      <c r="C91">
        <v>0.76923076899999998</v>
      </c>
      <c r="D91">
        <v>0</v>
      </c>
      <c r="E91">
        <v>0</v>
      </c>
      <c r="F91">
        <v>23.07692308</v>
      </c>
      <c r="G91">
        <v>56.15384615</v>
      </c>
      <c r="H91">
        <v>20</v>
      </c>
      <c r="J91">
        <v>23.07692308</v>
      </c>
    </row>
    <row r="92" spans="1:10" x14ac:dyDescent="0.25">
      <c r="A92">
        <v>1</v>
      </c>
      <c r="B92" t="s">
        <v>5</v>
      </c>
      <c r="C92">
        <v>0</v>
      </c>
      <c r="D92">
        <v>0.62111801200000005</v>
      </c>
      <c r="E92">
        <v>0.62111801200000005</v>
      </c>
      <c r="F92">
        <v>19.875776399999999</v>
      </c>
      <c r="G92">
        <v>47.826086959999998</v>
      </c>
      <c r="H92">
        <v>31.055900619999999</v>
      </c>
      <c r="J92">
        <v>21.118012419999999</v>
      </c>
    </row>
    <row r="93" spans="1:10" x14ac:dyDescent="0.25">
      <c r="A93">
        <v>1</v>
      </c>
      <c r="B93" t="s">
        <v>5</v>
      </c>
      <c r="C93">
        <v>1.4705882349999999</v>
      </c>
      <c r="D93">
        <v>0</v>
      </c>
      <c r="E93">
        <v>0</v>
      </c>
      <c r="F93">
        <v>13.235294120000001</v>
      </c>
      <c r="G93">
        <v>55.882352939999997</v>
      </c>
      <c r="H93">
        <v>29.41176471</v>
      </c>
      <c r="J93">
        <v>13.235294120000001</v>
      </c>
    </row>
    <row r="94" spans="1:10" x14ac:dyDescent="0.25">
      <c r="A94">
        <v>1</v>
      </c>
      <c r="B94" t="s">
        <v>5</v>
      </c>
      <c r="C94">
        <v>1.2195121950000001</v>
      </c>
      <c r="D94">
        <v>0.60975609799999997</v>
      </c>
      <c r="E94">
        <v>0</v>
      </c>
      <c r="F94">
        <v>7.3170731709999997</v>
      </c>
      <c r="G94">
        <v>62.195121950000001</v>
      </c>
      <c r="H94">
        <v>28.658536590000001</v>
      </c>
      <c r="J94">
        <v>7.9268292689999997</v>
      </c>
    </row>
    <row r="95" spans="1:10" x14ac:dyDescent="0.25">
      <c r="A95">
        <v>1</v>
      </c>
      <c r="B95" t="s">
        <v>510</v>
      </c>
      <c r="C95">
        <v>1.5037593979999999</v>
      </c>
      <c r="D95">
        <v>0.75187969899999996</v>
      </c>
      <c r="E95">
        <v>0.75187969899999996</v>
      </c>
      <c r="F95">
        <v>26.315789469999999</v>
      </c>
      <c r="G95">
        <v>45.864661650000002</v>
      </c>
      <c r="H95">
        <v>24.81203008</v>
      </c>
      <c r="J95">
        <v>27.819548869999998</v>
      </c>
    </row>
    <row r="96" spans="1:10" x14ac:dyDescent="0.25">
      <c r="A96">
        <v>1</v>
      </c>
      <c r="B96" t="s">
        <v>510</v>
      </c>
      <c r="C96">
        <v>1.342281879</v>
      </c>
      <c r="D96">
        <v>0</v>
      </c>
      <c r="E96">
        <v>0</v>
      </c>
      <c r="F96">
        <v>29.530201340000001</v>
      </c>
      <c r="G96">
        <v>57.046979870000001</v>
      </c>
      <c r="H96">
        <v>12.080536909999999</v>
      </c>
      <c r="J96">
        <v>29.530201340000001</v>
      </c>
    </row>
    <row r="97" spans="1:10" x14ac:dyDescent="0.25">
      <c r="A97">
        <v>1</v>
      </c>
      <c r="B97" t="s">
        <v>510</v>
      </c>
      <c r="C97">
        <v>3.225806452</v>
      </c>
      <c r="D97">
        <v>0</v>
      </c>
      <c r="E97">
        <v>0</v>
      </c>
      <c r="F97">
        <v>24.19354839</v>
      </c>
      <c r="G97">
        <v>54.838709680000001</v>
      </c>
      <c r="H97">
        <v>17.741935479999999</v>
      </c>
      <c r="J97">
        <v>24.19354839</v>
      </c>
    </row>
    <row r="98" spans="1:10" x14ac:dyDescent="0.25">
      <c r="A98">
        <v>1</v>
      </c>
      <c r="B98" t="s">
        <v>510</v>
      </c>
      <c r="C98">
        <v>4.9382716049999997</v>
      </c>
      <c r="D98">
        <v>0</v>
      </c>
      <c r="E98">
        <v>1.2345679009999999</v>
      </c>
      <c r="F98">
        <v>32.09876543</v>
      </c>
      <c r="G98">
        <v>46.913580250000003</v>
      </c>
      <c r="H98">
        <v>14.81481481</v>
      </c>
      <c r="J98">
        <v>33.333333330000002</v>
      </c>
    </row>
    <row r="99" spans="1:10" x14ac:dyDescent="0.25">
      <c r="A99">
        <v>1</v>
      </c>
      <c r="B99" t="s">
        <v>511</v>
      </c>
      <c r="C99">
        <v>4.1825095059999997</v>
      </c>
      <c r="D99">
        <v>1.1406844110000001</v>
      </c>
      <c r="E99">
        <v>1.5209125480000001</v>
      </c>
      <c r="F99">
        <v>31.939163499999999</v>
      </c>
      <c r="G99">
        <v>39.923954369999997</v>
      </c>
      <c r="H99">
        <v>21.292775670000001</v>
      </c>
      <c r="J99">
        <v>34.600760459999996</v>
      </c>
    </row>
    <row r="100" spans="1:10" x14ac:dyDescent="0.25">
      <c r="A100">
        <v>1</v>
      </c>
      <c r="B100" t="s">
        <v>511</v>
      </c>
      <c r="C100">
        <v>2.7272727269999999</v>
      </c>
      <c r="D100">
        <v>0</v>
      </c>
      <c r="E100">
        <v>0.909090909</v>
      </c>
      <c r="F100">
        <v>24.09090909</v>
      </c>
      <c r="G100">
        <v>60.454545449999998</v>
      </c>
      <c r="H100">
        <v>11.81818182</v>
      </c>
      <c r="J100">
        <v>25</v>
      </c>
    </row>
    <row r="101" spans="1:10" x14ac:dyDescent="0.25">
      <c r="A101">
        <v>1</v>
      </c>
      <c r="B101" t="s">
        <v>511</v>
      </c>
      <c r="C101">
        <v>2.4793388429999998</v>
      </c>
      <c r="D101">
        <v>0</v>
      </c>
      <c r="E101">
        <v>0</v>
      </c>
      <c r="F101">
        <v>33.884297519999997</v>
      </c>
      <c r="G101">
        <v>50.413223139999999</v>
      </c>
      <c r="H101">
        <v>13.2231405</v>
      </c>
      <c r="J101">
        <v>33.884297519999997</v>
      </c>
    </row>
    <row r="102" spans="1:10" x14ac:dyDescent="0.25">
      <c r="A102">
        <v>1</v>
      </c>
      <c r="B102" t="s">
        <v>511</v>
      </c>
      <c r="C102">
        <v>0</v>
      </c>
      <c r="D102">
        <v>1.612903226</v>
      </c>
      <c r="E102">
        <v>0</v>
      </c>
      <c r="F102">
        <v>24.19354839</v>
      </c>
      <c r="G102">
        <v>56.451612900000001</v>
      </c>
      <c r="H102">
        <v>17.741935479999999</v>
      </c>
      <c r="J102">
        <v>25.806451620000001</v>
      </c>
    </row>
    <row r="103" spans="1:10" x14ac:dyDescent="0.25">
      <c r="A103">
        <v>1</v>
      </c>
      <c r="B103" t="s">
        <v>511</v>
      </c>
      <c r="C103">
        <v>5.1948051949999998</v>
      </c>
      <c r="D103">
        <v>0</v>
      </c>
      <c r="E103">
        <v>0</v>
      </c>
      <c r="F103">
        <v>11.688311690000001</v>
      </c>
      <c r="G103">
        <v>40.259740260000001</v>
      </c>
      <c r="H103">
        <v>42.857142860000003</v>
      </c>
      <c r="J103">
        <v>11.688311690000001</v>
      </c>
    </row>
    <row r="104" spans="1:10" x14ac:dyDescent="0.25">
      <c r="A104">
        <v>2</v>
      </c>
      <c r="B104" t="s">
        <v>5</v>
      </c>
      <c r="C104">
        <v>2.3965141609999998</v>
      </c>
      <c r="D104">
        <v>0</v>
      </c>
      <c r="E104">
        <v>0</v>
      </c>
      <c r="F104">
        <v>34.422657950000001</v>
      </c>
      <c r="G104">
        <v>46.623093679999997</v>
      </c>
      <c r="H104">
        <v>16.557734199999999</v>
      </c>
      <c r="J104">
        <v>34.422657950000001</v>
      </c>
    </row>
    <row r="105" spans="1:10" x14ac:dyDescent="0.25">
      <c r="A105">
        <v>2</v>
      </c>
      <c r="B105" t="s">
        <v>5</v>
      </c>
      <c r="C105">
        <v>1.2658227849999999</v>
      </c>
      <c r="D105">
        <v>0.63291139200000002</v>
      </c>
      <c r="E105">
        <v>0</v>
      </c>
      <c r="F105">
        <v>32.27848101</v>
      </c>
      <c r="G105">
        <v>39.873417719999999</v>
      </c>
      <c r="H105">
        <v>25.949367089999999</v>
      </c>
      <c r="J105">
        <v>32.911392399999997</v>
      </c>
    </row>
    <row r="106" spans="1:10" x14ac:dyDescent="0.25">
      <c r="A106">
        <v>2</v>
      </c>
      <c r="B106" t="s">
        <v>5</v>
      </c>
      <c r="C106">
        <v>0.70671378100000004</v>
      </c>
      <c r="D106">
        <v>0</v>
      </c>
      <c r="E106">
        <v>0.70671378100000004</v>
      </c>
      <c r="F106">
        <v>45.583038870000003</v>
      </c>
      <c r="G106">
        <v>37.455830390000003</v>
      </c>
      <c r="H106">
        <v>15.547703179999999</v>
      </c>
      <c r="J106">
        <v>46.289752649999997</v>
      </c>
    </row>
    <row r="107" spans="1:10" x14ac:dyDescent="0.25">
      <c r="A107">
        <v>2</v>
      </c>
      <c r="B107" t="s">
        <v>5</v>
      </c>
      <c r="C107">
        <v>1.2722646310000001</v>
      </c>
      <c r="D107">
        <v>0</v>
      </c>
      <c r="E107">
        <v>0</v>
      </c>
      <c r="F107">
        <v>37.150127230000002</v>
      </c>
      <c r="G107">
        <v>42.493638679999997</v>
      </c>
      <c r="H107">
        <v>19.08396947</v>
      </c>
      <c r="J107">
        <v>37.150127230000002</v>
      </c>
    </row>
    <row r="108" spans="1:10" x14ac:dyDescent="0.25">
      <c r="A108">
        <v>2</v>
      </c>
      <c r="B108" t="s">
        <v>510</v>
      </c>
      <c r="C108">
        <v>0.95785440600000005</v>
      </c>
      <c r="D108">
        <v>0</v>
      </c>
      <c r="E108">
        <v>0</v>
      </c>
      <c r="F108">
        <v>41.187739460000003</v>
      </c>
      <c r="G108">
        <v>47.126436779999999</v>
      </c>
      <c r="H108">
        <v>10.72796935</v>
      </c>
      <c r="J108">
        <v>41.187739460000003</v>
      </c>
    </row>
    <row r="109" spans="1:10" x14ac:dyDescent="0.25">
      <c r="A109">
        <v>2</v>
      </c>
      <c r="B109" t="s">
        <v>510</v>
      </c>
      <c r="C109">
        <v>1.851851852</v>
      </c>
      <c r="D109">
        <v>0</v>
      </c>
      <c r="E109">
        <v>0.46296296300000001</v>
      </c>
      <c r="F109">
        <v>39.351851850000003</v>
      </c>
      <c r="G109">
        <v>41.666666669999998</v>
      </c>
      <c r="H109">
        <v>16.666666670000001</v>
      </c>
      <c r="J109">
        <v>39.814814810000001</v>
      </c>
    </row>
    <row r="110" spans="1:10" x14ac:dyDescent="0.25">
      <c r="A110">
        <v>2</v>
      </c>
      <c r="B110" t="s">
        <v>510</v>
      </c>
      <c r="C110">
        <v>2.5547445259999999</v>
      </c>
      <c r="D110">
        <v>0.36496350399999999</v>
      </c>
      <c r="E110">
        <v>0.36496350399999999</v>
      </c>
      <c r="F110">
        <v>31.021897809999999</v>
      </c>
      <c r="G110">
        <v>47.080291969999998</v>
      </c>
      <c r="H110">
        <v>18.61313869</v>
      </c>
      <c r="J110">
        <v>31.75182482</v>
      </c>
    </row>
    <row r="111" spans="1:10" x14ac:dyDescent="0.25">
      <c r="A111">
        <v>2</v>
      </c>
      <c r="B111" t="s">
        <v>510</v>
      </c>
      <c r="C111">
        <v>0.53908355799999996</v>
      </c>
      <c r="D111">
        <v>0.53908355799999996</v>
      </c>
      <c r="E111">
        <v>0.26954177899999998</v>
      </c>
      <c r="F111">
        <v>39.353099729999997</v>
      </c>
      <c r="G111">
        <v>43.126684640000001</v>
      </c>
      <c r="H111">
        <v>16.172506739999999</v>
      </c>
      <c r="J111">
        <v>40.161725070000003</v>
      </c>
    </row>
    <row r="112" spans="1:10" x14ac:dyDescent="0.25">
      <c r="A112">
        <v>2</v>
      </c>
      <c r="B112" t="s">
        <v>510</v>
      </c>
      <c r="C112">
        <v>1.3793103449999999</v>
      </c>
      <c r="D112">
        <v>0</v>
      </c>
      <c r="E112">
        <v>0</v>
      </c>
      <c r="F112">
        <v>39.655172409999999</v>
      </c>
      <c r="G112">
        <v>41.724137929999998</v>
      </c>
      <c r="H112">
        <v>17.241379309999999</v>
      </c>
      <c r="J112">
        <v>39.655172409999999</v>
      </c>
    </row>
    <row r="113" spans="1:10" x14ac:dyDescent="0.25">
      <c r="A113">
        <v>2</v>
      </c>
      <c r="B113" t="s">
        <v>511</v>
      </c>
      <c r="C113">
        <v>0.83102493099999997</v>
      </c>
      <c r="D113">
        <v>0</v>
      </c>
      <c r="E113">
        <v>0</v>
      </c>
      <c r="F113">
        <v>37.673130190000002</v>
      </c>
      <c r="G113">
        <v>46.260387809999997</v>
      </c>
      <c r="H113">
        <v>15.23545706</v>
      </c>
      <c r="J113">
        <v>37.673130190000002</v>
      </c>
    </row>
    <row r="114" spans="1:10" x14ac:dyDescent="0.25">
      <c r="A114">
        <v>2</v>
      </c>
      <c r="B114" t="s">
        <v>511</v>
      </c>
      <c r="C114">
        <v>0.83333333300000001</v>
      </c>
      <c r="D114">
        <v>0</v>
      </c>
      <c r="E114">
        <v>0.41666666699999999</v>
      </c>
      <c r="F114">
        <v>36.666666669999998</v>
      </c>
      <c r="G114">
        <v>40.416666669999998</v>
      </c>
      <c r="H114">
        <v>21.666666670000001</v>
      </c>
      <c r="J114">
        <v>37.083333340000003</v>
      </c>
    </row>
    <row r="115" spans="1:10" x14ac:dyDescent="0.25">
      <c r="A115">
        <v>2</v>
      </c>
      <c r="B115" t="s">
        <v>511</v>
      </c>
      <c r="C115">
        <v>0.36363636399999999</v>
      </c>
      <c r="D115">
        <v>0</v>
      </c>
      <c r="E115">
        <v>0</v>
      </c>
      <c r="F115">
        <v>21.09090909</v>
      </c>
      <c r="G115">
        <v>45.454545449999998</v>
      </c>
      <c r="H115">
        <v>33.090909089999997</v>
      </c>
      <c r="J115">
        <v>21.09090909</v>
      </c>
    </row>
    <row r="116" spans="1:10" x14ac:dyDescent="0.25">
      <c r="A116">
        <v>2</v>
      </c>
      <c r="B116" t="s">
        <v>511</v>
      </c>
      <c r="C116">
        <v>0.58997050100000004</v>
      </c>
      <c r="D116">
        <v>0</v>
      </c>
      <c r="E116">
        <v>0.294985251</v>
      </c>
      <c r="F116">
        <v>28.61356932</v>
      </c>
      <c r="G116">
        <v>53.392330379999997</v>
      </c>
      <c r="H116">
        <v>17.109144539999999</v>
      </c>
      <c r="J116">
        <v>28.90855457</v>
      </c>
    </row>
    <row r="117" spans="1:10" x14ac:dyDescent="0.25">
      <c r="A117">
        <v>2</v>
      </c>
      <c r="B117" t="s">
        <v>511</v>
      </c>
      <c r="C117">
        <v>0</v>
      </c>
      <c r="D117">
        <v>0</v>
      </c>
      <c r="E117">
        <v>0</v>
      </c>
      <c r="F117">
        <v>13.28671329</v>
      </c>
      <c r="G117">
        <v>62.937062939999997</v>
      </c>
      <c r="H117">
        <v>23.776223779999999</v>
      </c>
      <c r="J117">
        <v>13.28671329</v>
      </c>
    </row>
    <row r="118" spans="1:10" x14ac:dyDescent="0.25">
      <c r="A118">
        <v>2</v>
      </c>
      <c r="B118" t="s">
        <v>511</v>
      </c>
      <c r="C118">
        <v>1.005025126</v>
      </c>
      <c r="D118">
        <v>0</v>
      </c>
      <c r="E118">
        <v>0</v>
      </c>
      <c r="F118">
        <v>27.135678389999999</v>
      </c>
      <c r="G118">
        <v>55.276381909999998</v>
      </c>
      <c r="H118">
        <v>16.58291457</v>
      </c>
      <c r="J118">
        <v>27.135678389999999</v>
      </c>
    </row>
    <row r="119" spans="1:10" x14ac:dyDescent="0.25">
      <c r="A119">
        <v>3</v>
      </c>
      <c r="B119" t="s">
        <v>5</v>
      </c>
      <c r="C119">
        <v>1.308900524</v>
      </c>
      <c r="D119">
        <v>0.26178010499999999</v>
      </c>
      <c r="E119">
        <v>1.308900524</v>
      </c>
      <c r="F119">
        <v>35.340314139999997</v>
      </c>
      <c r="G119">
        <v>47.382198950000003</v>
      </c>
      <c r="H119">
        <v>14.39790576</v>
      </c>
      <c r="J119">
        <v>36.910994770000002</v>
      </c>
    </row>
    <row r="120" spans="1:10" x14ac:dyDescent="0.25">
      <c r="A120">
        <v>3</v>
      </c>
      <c r="B120" t="s">
        <v>510</v>
      </c>
      <c r="C120">
        <v>1.4858841009999999</v>
      </c>
      <c r="D120">
        <v>0.891530461</v>
      </c>
      <c r="E120">
        <v>2.2288261519999999</v>
      </c>
      <c r="F120">
        <v>30.163447250000001</v>
      </c>
      <c r="G120">
        <v>50.520059439999997</v>
      </c>
      <c r="H120">
        <v>14.7102526</v>
      </c>
      <c r="J120">
        <v>33.283803859999999</v>
      </c>
    </row>
    <row r="121" spans="1:10" x14ac:dyDescent="0.25">
      <c r="A121">
        <v>3</v>
      </c>
      <c r="B121" t="s">
        <v>510</v>
      </c>
      <c r="C121">
        <v>2.3809523810000002</v>
      </c>
      <c r="D121">
        <v>0.27472527499999999</v>
      </c>
      <c r="E121">
        <v>2.3809523810000002</v>
      </c>
      <c r="F121">
        <v>26.190476189999998</v>
      </c>
      <c r="G121">
        <v>50.824175820000001</v>
      </c>
      <c r="H121">
        <v>17.948717949999999</v>
      </c>
      <c r="J121">
        <v>28.84615385</v>
      </c>
    </row>
    <row r="122" spans="1:10" x14ac:dyDescent="0.25">
      <c r="A122">
        <v>3</v>
      </c>
      <c r="B122" t="s">
        <v>510</v>
      </c>
      <c r="C122">
        <v>1.6022620169999999</v>
      </c>
      <c r="D122">
        <v>0.37700282800000001</v>
      </c>
      <c r="E122">
        <v>1.4137606030000001</v>
      </c>
      <c r="F122">
        <v>27.803958529999999</v>
      </c>
      <c r="G122">
        <v>46.654099909999999</v>
      </c>
      <c r="H122">
        <v>22.148916119999999</v>
      </c>
      <c r="J122">
        <v>29.594721960000001</v>
      </c>
    </row>
    <row r="123" spans="1:10" x14ac:dyDescent="0.25">
      <c r="A123">
        <v>3</v>
      </c>
      <c r="B123" t="s">
        <v>511</v>
      </c>
      <c r="C123">
        <v>0</v>
      </c>
      <c r="D123">
        <v>1.0416666670000001</v>
      </c>
      <c r="E123">
        <v>1.0416666670000001</v>
      </c>
      <c r="F123">
        <v>43.402777780000001</v>
      </c>
      <c r="G123">
        <v>46.875</v>
      </c>
      <c r="H123">
        <v>7.6388888890000004</v>
      </c>
      <c r="J123">
        <v>45.486111110000003</v>
      </c>
    </row>
    <row r="124" spans="1:10" x14ac:dyDescent="0.25">
      <c r="A124">
        <v>3</v>
      </c>
      <c r="B124" t="s">
        <v>511</v>
      </c>
      <c r="C124">
        <v>1.0802469139999999</v>
      </c>
      <c r="D124">
        <v>0</v>
      </c>
      <c r="E124">
        <v>0.30864197500000001</v>
      </c>
      <c r="F124">
        <v>44.907407409999998</v>
      </c>
      <c r="G124">
        <v>46.604938269999998</v>
      </c>
      <c r="H124">
        <v>7.0987654320000004</v>
      </c>
      <c r="J124">
        <v>45.216049390000002</v>
      </c>
    </row>
    <row r="125" spans="1:10" x14ac:dyDescent="0.25">
      <c r="A125">
        <v>3</v>
      </c>
      <c r="B125" t="s">
        <v>511</v>
      </c>
      <c r="C125">
        <v>0.891530461</v>
      </c>
      <c r="D125">
        <v>0.29717682000000001</v>
      </c>
      <c r="E125">
        <v>0.74294205099999999</v>
      </c>
      <c r="F125">
        <v>45.468053490000003</v>
      </c>
      <c r="G125">
        <v>44.873699850000001</v>
      </c>
      <c r="H125">
        <v>7.7265973250000002</v>
      </c>
      <c r="J125">
        <v>46.508172360000003</v>
      </c>
    </row>
    <row r="126" spans="1:10" x14ac:dyDescent="0.25">
      <c r="A126">
        <v>3</v>
      </c>
      <c r="B126" t="s">
        <v>511</v>
      </c>
      <c r="C126">
        <v>1.7287234039999999</v>
      </c>
      <c r="D126">
        <v>0.53191489400000003</v>
      </c>
      <c r="E126">
        <v>0.66489361700000005</v>
      </c>
      <c r="F126">
        <v>21.54255319</v>
      </c>
      <c r="G126">
        <v>54.787234040000001</v>
      </c>
      <c r="H126">
        <v>20.744680850000002</v>
      </c>
      <c r="J126">
        <v>22.7393617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9B0463-2ABD-400F-8572-3CCB6AE39C26}">
  <dimension ref="A1:H30"/>
  <sheetViews>
    <sheetView workbookViewId="0">
      <selection activeCell="H14" sqref="H14"/>
    </sheetView>
  </sheetViews>
  <sheetFormatPr defaultRowHeight="15" x14ac:dyDescent="0.25"/>
  <cols>
    <col min="2" max="2" width="8" bestFit="1" customWidth="1"/>
    <col min="3" max="3" width="15.140625" bestFit="1" customWidth="1"/>
    <col min="4" max="4" width="22.85546875" bestFit="1" customWidth="1"/>
    <col min="6" max="6" width="8" bestFit="1" customWidth="1"/>
    <col min="7" max="8" width="15.140625" bestFit="1" customWidth="1"/>
    <col min="9" max="9" width="22.85546875" bestFit="1" customWidth="1"/>
  </cols>
  <sheetData>
    <row r="1" spans="1:3" ht="18.75" x14ac:dyDescent="0.3">
      <c r="A1" s="6" t="s">
        <v>515</v>
      </c>
    </row>
    <row r="3" spans="1:3" x14ac:dyDescent="0.25">
      <c r="A3" s="21" t="s">
        <v>5</v>
      </c>
      <c r="B3" s="21" t="s">
        <v>14</v>
      </c>
      <c r="C3" s="21" t="s">
        <v>104</v>
      </c>
    </row>
    <row r="4" spans="1:3" x14ac:dyDescent="0.25">
      <c r="A4" s="14">
        <v>799</v>
      </c>
      <c r="B4" s="14">
        <v>589</v>
      </c>
      <c r="C4" s="14">
        <v>2129</v>
      </c>
    </row>
    <row r="5" spans="1:3" x14ac:dyDescent="0.25">
      <c r="A5" s="14">
        <v>909</v>
      </c>
      <c r="B5" s="14">
        <v>1327</v>
      </c>
      <c r="C5" s="14">
        <v>2108</v>
      </c>
    </row>
    <row r="6" spans="1:3" x14ac:dyDescent="0.25">
      <c r="A6" s="14">
        <v>325</v>
      </c>
      <c r="B6" s="14">
        <v>1923</v>
      </c>
      <c r="C6" s="14">
        <v>1856</v>
      </c>
    </row>
    <row r="9" spans="1:3" ht="18.75" x14ac:dyDescent="0.3">
      <c r="A9" s="6" t="s">
        <v>517</v>
      </c>
    </row>
    <row r="11" spans="1:3" x14ac:dyDescent="0.25">
      <c r="A11" s="21" t="s">
        <v>5</v>
      </c>
      <c r="B11" s="21" t="s">
        <v>14</v>
      </c>
      <c r="C11" s="21" t="s">
        <v>104</v>
      </c>
    </row>
    <row r="12" spans="1:3" x14ac:dyDescent="0.25">
      <c r="A12" s="14">
        <v>0.61943199999999998</v>
      </c>
      <c r="B12" s="14">
        <v>0.76277899999999998</v>
      </c>
      <c r="C12" s="14">
        <v>0.84049099999999999</v>
      </c>
    </row>
    <row r="13" spans="1:3" x14ac:dyDescent="0.25">
      <c r="A13" s="14">
        <v>0.67327800000000004</v>
      </c>
      <c r="B13" s="14">
        <v>0.80739099999999997</v>
      </c>
      <c r="C13" s="14">
        <v>0.71346600000000004</v>
      </c>
    </row>
    <row r="14" spans="1:3" x14ac:dyDescent="0.25">
      <c r="A14" s="14">
        <v>0.63513699999999995</v>
      </c>
      <c r="B14" s="14">
        <v>0.71671200000000002</v>
      </c>
      <c r="C14" s="14">
        <v>0.75947100000000001</v>
      </c>
    </row>
    <row r="17" spans="1:8" ht="18.75" x14ac:dyDescent="0.3">
      <c r="A17" s="6" t="s">
        <v>518</v>
      </c>
    </row>
    <row r="19" spans="1:8" x14ac:dyDescent="0.25">
      <c r="A19" s="21" t="s">
        <v>5</v>
      </c>
      <c r="B19" s="21" t="s">
        <v>14</v>
      </c>
      <c r="C19" s="21" t="s">
        <v>104</v>
      </c>
    </row>
    <row r="20" spans="1:8" x14ac:dyDescent="0.25">
      <c r="A20" s="14">
        <v>0.54708349218452201</v>
      </c>
      <c r="B20" s="14">
        <v>0.73619427811044602</v>
      </c>
      <c r="C20" s="14">
        <v>0.830822579728273</v>
      </c>
    </row>
    <row r="21" spans="1:8" x14ac:dyDescent="0.25">
      <c r="A21" s="14">
        <v>0.63399466982528996</v>
      </c>
      <c r="B21" s="14">
        <v>0.79428216283405295</v>
      </c>
      <c r="C21" s="14">
        <v>0.70002253775073997</v>
      </c>
    </row>
    <row r="22" spans="1:8" x14ac:dyDescent="0.25">
      <c r="A22" s="14">
        <v>0.54720279720279696</v>
      </c>
      <c r="B22" s="14">
        <v>0.697038182466997</v>
      </c>
      <c r="C22" s="14">
        <v>0.73532086912581796</v>
      </c>
    </row>
    <row r="25" spans="1:8" ht="18.75" x14ac:dyDescent="0.3">
      <c r="A25" s="6" t="s">
        <v>519</v>
      </c>
    </row>
    <row r="27" spans="1:8" x14ac:dyDescent="0.25">
      <c r="A27" s="21" t="s">
        <v>5</v>
      </c>
      <c r="B27" s="21" t="s">
        <v>14</v>
      </c>
      <c r="C27" s="21" t="s">
        <v>104</v>
      </c>
      <c r="E27" s="21" t="s">
        <v>5</v>
      </c>
      <c r="F27" s="21" t="s">
        <v>14</v>
      </c>
      <c r="G27" s="21" t="s">
        <v>104</v>
      </c>
      <c r="H27" s="21"/>
    </row>
    <row r="28" spans="1:8" x14ac:dyDescent="0.25">
      <c r="A28" s="14">
        <v>51</v>
      </c>
      <c r="B28" s="14">
        <v>43</v>
      </c>
      <c r="C28" s="14">
        <v>156</v>
      </c>
      <c r="E28" s="14">
        <v>11</v>
      </c>
      <c r="F28" s="14">
        <v>7</v>
      </c>
      <c r="G28" s="14">
        <v>33</v>
      </c>
      <c r="H28" s="14"/>
    </row>
    <row r="29" spans="1:8" x14ac:dyDescent="0.25">
      <c r="A29" s="14">
        <v>67</v>
      </c>
      <c r="B29" s="14">
        <v>114</v>
      </c>
      <c r="C29" s="14">
        <v>115</v>
      </c>
      <c r="E29" s="14">
        <v>9</v>
      </c>
      <c r="F29" s="14">
        <v>28</v>
      </c>
      <c r="G29" s="14">
        <v>31</v>
      </c>
      <c r="H29" s="14"/>
    </row>
    <row r="30" spans="1:8" x14ac:dyDescent="0.25">
      <c r="A30" s="14">
        <v>18</v>
      </c>
      <c r="B30" s="14">
        <v>126</v>
      </c>
      <c r="C30" s="14">
        <v>130</v>
      </c>
      <c r="E30" s="14">
        <v>2</v>
      </c>
      <c r="F30" s="14">
        <v>27</v>
      </c>
      <c r="G30" s="14">
        <v>27</v>
      </c>
      <c r="H30" s="14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FC074A-5F60-44E5-85CD-04393B9FACF4}">
  <dimension ref="A1:AB199"/>
  <sheetViews>
    <sheetView topLeftCell="A172" workbookViewId="0">
      <selection activeCell="A187" sqref="A187"/>
    </sheetView>
  </sheetViews>
  <sheetFormatPr defaultRowHeight="15" x14ac:dyDescent="0.25"/>
  <cols>
    <col min="1" max="1" width="22.140625" customWidth="1"/>
    <col min="3" max="3" width="14.28515625" bestFit="1" customWidth="1"/>
    <col min="4" max="5" width="15.5703125" bestFit="1" customWidth="1"/>
    <col min="6" max="6" width="18.7109375" bestFit="1" customWidth="1"/>
    <col min="7" max="8" width="19" bestFit="1" customWidth="1"/>
    <col min="9" max="9" width="19.28515625" bestFit="1" customWidth="1"/>
    <col min="10" max="10" width="10.7109375" bestFit="1" customWidth="1"/>
    <col min="11" max="11" width="20.5703125" bestFit="1" customWidth="1"/>
    <col min="12" max="13" width="20.85546875" bestFit="1" customWidth="1"/>
    <col min="14" max="14" width="21.140625" bestFit="1" customWidth="1"/>
    <col min="15" max="19" width="11.5703125" bestFit="1" customWidth="1"/>
    <col min="20" max="24" width="10.7109375" bestFit="1" customWidth="1"/>
    <col min="25" max="25" width="11.5703125" bestFit="1" customWidth="1"/>
    <col min="26" max="26" width="10.7109375" bestFit="1" customWidth="1"/>
  </cols>
  <sheetData>
    <row r="1" spans="1:26" ht="18.75" x14ac:dyDescent="0.3">
      <c r="A1" s="6" t="s">
        <v>525</v>
      </c>
    </row>
    <row r="2" spans="1:26" x14ac:dyDescent="0.25">
      <c r="C2" t="s">
        <v>2</v>
      </c>
    </row>
    <row r="3" spans="1:26" x14ac:dyDescent="0.25">
      <c r="B3" t="s">
        <v>45</v>
      </c>
      <c r="C3">
        <v>0</v>
      </c>
      <c r="D3">
        <v>3</v>
      </c>
      <c r="E3">
        <v>7</v>
      </c>
      <c r="F3">
        <v>10</v>
      </c>
      <c r="G3">
        <v>14</v>
      </c>
      <c r="H3">
        <v>17</v>
      </c>
      <c r="I3">
        <v>21</v>
      </c>
      <c r="J3">
        <v>24</v>
      </c>
      <c r="K3">
        <v>28</v>
      </c>
      <c r="L3">
        <v>31</v>
      </c>
      <c r="M3">
        <v>35</v>
      </c>
      <c r="N3">
        <v>38</v>
      </c>
      <c r="O3">
        <v>42</v>
      </c>
      <c r="P3">
        <v>45</v>
      </c>
      <c r="Q3">
        <v>49</v>
      </c>
      <c r="R3">
        <v>52</v>
      </c>
      <c r="S3">
        <v>56</v>
      </c>
      <c r="T3">
        <v>59</v>
      </c>
      <c r="U3">
        <v>63</v>
      </c>
      <c r="V3">
        <v>66</v>
      </c>
      <c r="W3">
        <v>70</v>
      </c>
      <c r="X3">
        <v>73</v>
      </c>
      <c r="Y3">
        <v>77</v>
      </c>
      <c r="Z3">
        <v>80</v>
      </c>
    </row>
    <row r="4" spans="1:26" x14ac:dyDescent="0.25">
      <c r="C4" s="4">
        <v>44719</v>
      </c>
      <c r="D4" s="4">
        <v>44722</v>
      </c>
      <c r="E4" s="4">
        <v>44726</v>
      </c>
      <c r="F4" s="4">
        <v>44729</v>
      </c>
      <c r="G4" s="4">
        <v>44733</v>
      </c>
      <c r="H4" s="4">
        <v>44736</v>
      </c>
      <c r="I4" s="4">
        <v>44740</v>
      </c>
      <c r="J4" s="4">
        <v>44743</v>
      </c>
      <c r="K4" s="4">
        <v>44747</v>
      </c>
      <c r="L4" s="4">
        <v>44750</v>
      </c>
      <c r="M4" s="4">
        <v>44754</v>
      </c>
      <c r="N4" s="4">
        <v>44757</v>
      </c>
      <c r="O4" s="4">
        <v>44761</v>
      </c>
      <c r="P4" s="4">
        <v>44764</v>
      </c>
      <c r="Q4" s="4">
        <v>44768</v>
      </c>
      <c r="R4" s="4">
        <v>44771</v>
      </c>
      <c r="S4" s="4">
        <v>44775</v>
      </c>
      <c r="T4" s="4">
        <v>44778</v>
      </c>
      <c r="U4" s="4">
        <v>44782</v>
      </c>
      <c r="V4" s="4">
        <v>44785</v>
      </c>
      <c r="W4" s="4">
        <v>44789</v>
      </c>
      <c r="X4" s="4">
        <v>44792</v>
      </c>
      <c r="Y4" s="4">
        <v>44796</v>
      </c>
      <c r="Z4" s="4">
        <v>44799</v>
      </c>
    </row>
    <row r="5" spans="1:26" ht="15.75" x14ac:dyDescent="0.25">
      <c r="A5" t="s">
        <v>18</v>
      </c>
      <c r="B5" t="s">
        <v>4</v>
      </c>
      <c r="C5">
        <v>26.5992</v>
      </c>
      <c r="D5">
        <v>36.140700000000002</v>
      </c>
      <c r="E5">
        <v>67.381500000000003</v>
      </c>
      <c r="F5">
        <v>133.02459999999999</v>
      </c>
      <c r="G5">
        <v>185.40940000000001</v>
      </c>
      <c r="H5">
        <v>219.53380000000001</v>
      </c>
      <c r="I5">
        <v>285.9307</v>
      </c>
      <c r="J5">
        <v>415.02519999999998</v>
      </c>
      <c r="K5">
        <v>448.66809999999998</v>
      </c>
      <c r="L5">
        <v>518.69740000000002</v>
      </c>
      <c r="M5">
        <v>625.02049999999997</v>
      </c>
      <c r="N5">
        <v>762.92849999999999</v>
      </c>
      <c r="O5">
        <v>856.21259999999995</v>
      </c>
      <c r="P5" s="3">
        <v>992.5933</v>
      </c>
    </row>
    <row r="6" spans="1:26" ht="15.75" x14ac:dyDescent="0.25">
      <c r="B6" t="s">
        <v>6</v>
      </c>
      <c r="C6">
        <v>26.031500000000001</v>
      </c>
      <c r="D6">
        <v>50.866599999999998</v>
      </c>
      <c r="E6">
        <v>89.010599999999997</v>
      </c>
      <c r="F6">
        <v>94.107100000000003</v>
      </c>
      <c r="G6">
        <v>193.18430000000001</v>
      </c>
      <c r="H6">
        <v>217.66640000000001</v>
      </c>
      <c r="I6">
        <v>309.60329999999999</v>
      </c>
      <c r="J6">
        <v>349.83280000000002</v>
      </c>
      <c r="K6">
        <v>429.6028</v>
      </c>
      <c r="L6">
        <v>571.12260000000003</v>
      </c>
      <c r="M6">
        <v>671.97379999999998</v>
      </c>
      <c r="N6">
        <v>721.08270000000005</v>
      </c>
      <c r="O6">
        <v>773.76189999999997</v>
      </c>
      <c r="P6">
        <v>806.24559999999997</v>
      </c>
      <c r="Q6" s="3">
        <v>940.73630000000003</v>
      </c>
    </row>
    <row r="7" spans="1:26" ht="15.75" x14ac:dyDescent="0.25">
      <c r="B7" t="s">
        <v>7</v>
      </c>
      <c r="C7">
        <v>27.262599999999999</v>
      </c>
      <c r="D7">
        <v>36.847499999999997</v>
      </c>
      <c r="E7">
        <v>43.494199999999999</v>
      </c>
      <c r="F7">
        <v>57.132399999999997</v>
      </c>
      <c r="G7">
        <v>88.311700000000002</v>
      </c>
      <c r="H7">
        <v>138.18459999999999</v>
      </c>
      <c r="I7">
        <v>159.42930000000001</v>
      </c>
      <c r="J7" s="3">
        <v>505.387</v>
      </c>
    </row>
    <row r="8" spans="1:26" ht="15.75" x14ac:dyDescent="0.25">
      <c r="B8" t="s">
        <v>8</v>
      </c>
      <c r="C8">
        <v>12.7113</v>
      </c>
      <c r="D8">
        <v>53.509300000000003</v>
      </c>
      <c r="E8">
        <v>75.707700000000003</v>
      </c>
      <c r="F8">
        <v>97.839200000000005</v>
      </c>
      <c r="G8">
        <v>125.8396</v>
      </c>
      <c r="H8">
        <v>144.9932</v>
      </c>
      <c r="I8">
        <v>186.18260000000001</v>
      </c>
      <c r="J8">
        <v>416.78489999999999</v>
      </c>
      <c r="K8" s="3">
        <v>495.01900000000001</v>
      </c>
    </row>
    <row r="9" spans="1:26" ht="15.75" x14ac:dyDescent="0.25">
      <c r="B9" t="s">
        <v>9</v>
      </c>
      <c r="C9">
        <v>26.511900000000001</v>
      </c>
      <c r="D9">
        <v>52.885599999999997</v>
      </c>
      <c r="E9">
        <v>63.898400000000002</v>
      </c>
      <c r="F9">
        <v>94.045000000000002</v>
      </c>
      <c r="G9">
        <v>143.92519999999999</v>
      </c>
      <c r="H9">
        <v>160.33930000000001</v>
      </c>
      <c r="I9">
        <v>191.3331</v>
      </c>
      <c r="J9">
        <v>223.28890000000001</v>
      </c>
      <c r="K9">
        <v>281.79219999999998</v>
      </c>
      <c r="L9">
        <v>393.9597</v>
      </c>
      <c r="M9">
        <v>449.63529999999997</v>
      </c>
      <c r="N9">
        <v>465.23989999999998</v>
      </c>
      <c r="O9">
        <v>610.44079999999997</v>
      </c>
      <c r="P9">
        <v>619.1463</v>
      </c>
      <c r="Q9" s="3">
        <v>880.47749999999996</v>
      </c>
    </row>
    <row r="10" spans="1:26" ht="15.75" x14ac:dyDescent="0.25">
      <c r="B10" t="s">
        <v>10</v>
      </c>
      <c r="C10">
        <v>20.790900000000001</v>
      </c>
      <c r="D10">
        <v>28.184000000000001</v>
      </c>
      <c r="E10">
        <v>54.080100000000002</v>
      </c>
      <c r="F10">
        <v>91.513199999999998</v>
      </c>
      <c r="G10">
        <v>197.49809999999999</v>
      </c>
      <c r="H10">
        <v>230.61750000000001</v>
      </c>
      <c r="I10">
        <v>275.52449999999999</v>
      </c>
      <c r="J10">
        <v>290.25700000000001</v>
      </c>
      <c r="K10">
        <v>324.65010000000001</v>
      </c>
      <c r="L10">
        <v>438.93270000000001</v>
      </c>
      <c r="M10">
        <v>481.83440000000002</v>
      </c>
      <c r="N10">
        <v>555.36890000000005</v>
      </c>
      <c r="O10">
        <v>618.93150000000003</v>
      </c>
      <c r="P10">
        <v>770.7396</v>
      </c>
      <c r="Q10" s="3">
        <v>906.13840000000005</v>
      </c>
    </row>
    <row r="11" spans="1:26" ht="15.75" x14ac:dyDescent="0.25">
      <c r="A11" t="s">
        <v>16</v>
      </c>
      <c r="B11" t="s">
        <v>4</v>
      </c>
      <c r="C11">
        <v>18.900600000000001</v>
      </c>
      <c r="D11">
        <v>28.680599999999998</v>
      </c>
      <c r="E11">
        <v>35.5837</v>
      </c>
      <c r="F11">
        <v>41.538899999999998</v>
      </c>
      <c r="G11">
        <v>68.796099999999996</v>
      </c>
      <c r="H11">
        <v>81.807299999999998</v>
      </c>
      <c r="I11">
        <v>112.96469999999999</v>
      </c>
      <c r="J11">
        <v>150.49780000000001</v>
      </c>
      <c r="K11">
        <v>213.07589999999999</v>
      </c>
      <c r="L11">
        <v>300.49860000000001</v>
      </c>
      <c r="M11">
        <v>335.25279999999998</v>
      </c>
      <c r="N11">
        <v>383.8895</v>
      </c>
      <c r="O11">
        <v>414.3537</v>
      </c>
      <c r="P11">
        <v>470.85649999999998</v>
      </c>
      <c r="Q11">
        <v>592.55020000000002</v>
      </c>
      <c r="R11">
        <v>621.41930000000002</v>
      </c>
      <c r="S11" s="3">
        <v>679.46770000000004</v>
      </c>
    </row>
    <row r="12" spans="1:26" ht="15.75" x14ac:dyDescent="0.25">
      <c r="B12" t="s">
        <v>7</v>
      </c>
      <c r="C12">
        <v>20.073</v>
      </c>
      <c r="D12">
        <v>36.847499999999997</v>
      </c>
      <c r="E12">
        <v>43.494199999999999</v>
      </c>
      <c r="F12">
        <v>57.132399999999997</v>
      </c>
      <c r="G12">
        <v>88.311700000000002</v>
      </c>
      <c r="H12">
        <v>138.18459999999999</v>
      </c>
      <c r="I12">
        <v>159.42930000000001</v>
      </c>
      <c r="J12">
        <v>247.9436</v>
      </c>
      <c r="K12">
        <v>381.27229999999997</v>
      </c>
      <c r="L12">
        <v>414.94470000000001</v>
      </c>
      <c r="M12">
        <v>487.71629999999999</v>
      </c>
      <c r="N12">
        <v>496.34840000000003</v>
      </c>
      <c r="O12">
        <v>567.43629999999996</v>
      </c>
      <c r="P12" s="3">
        <v>654.73260000000005</v>
      </c>
    </row>
    <row r="13" spans="1:26" ht="15.75" x14ac:dyDescent="0.25">
      <c r="B13" t="s">
        <v>8</v>
      </c>
      <c r="C13">
        <v>27.796700000000001</v>
      </c>
      <c r="D13">
        <v>53.509300000000003</v>
      </c>
      <c r="E13">
        <v>75.707700000000003</v>
      </c>
      <c r="F13">
        <v>97.839200000000005</v>
      </c>
      <c r="G13">
        <v>125.8396</v>
      </c>
      <c r="H13">
        <v>144.9932</v>
      </c>
      <c r="I13">
        <v>186.18260000000001</v>
      </c>
      <c r="J13">
        <v>224.25210000000001</v>
      </c>
      <c r="K13">
        <v>291.91430000000003</v>
      </c>
      <c r="L13">
        <v>333.97160000000002</v>
      </c>
      <c r="M13">
        <v>411.0908</v>
      </c>
      <c r="N13">
        <v>431.26240000000001</v>
      </c>
      <c r="O13">
        <v>530.22500000000002</v>
      </c>
      <c r="P13">
        <v>558.06910000000005</v>
      </c>
      <c r="Q13">
        <v>808.79200000000003</v>
      </c>
      <c r="R13" s="3">
        <v>896.60850000000005</v>
      </c>
    </row>
    <row r="14" spans="1:26" ht="15.75" x14ac:dyDescent="0.25">
      <c r="B14" t="s">
        <v>9</v>
      </c>
      <c r="C14">
        <v>46.258800000000001</v>
      </c>
      <c r="D14">
        <v>93.726399999999998</v>
      </c>
      <c r="E14">
        <v>119.2127</v>
      </c>
      <c r="F14">
        <v>157.84190000000001</v>
      </c>
      <c r="G14">
        <v>223.09030000000001</v>
      </c>
      <c r="H14">
        <v>269.52420000000001</v>
      </c>
      <c r="I14">
        <v>303.02789999999999</v>
      </c>
      <c r="J14">
        <v>359.61590000000001</v>
      </c>
      <c r="K14">
        <v>410.6429</v>
      </c>
      <c r="L14">
        <v>475.1422</v>
      </c>
      <c r="M14">
        <v>583.0059</v>
      </c>
      <c r="N14">
        <v>589.36400000000003</v>
      </c>
      <c r="O14">
        <v>781.35270000000003</v>
      </c>
      <c r="P14">
        <v>764.08640000000003</v>
      </c>
      <c r="Q14">
        <v>855.26110000000006</v>
      </c>
      <c r="R14" s="3">
        <v>913.80610000000001</v>
      </c>
    </row>
    <row r="15" spans="1:26" ht="15.75" x14ac:dyDescent="0.25">
      <c r="B15" t="s">
        <v>10</v>
      </c>
      <c r="C15">
        <v>49.533900000000003</v>
      </c>
      <c r="D15">
        <v>91.387799999999999</v>
      </c>
      <c r="E15">
        <v>145.57480000000001</v>
      </c>
      <c r="F15">
        <v>191.65440000000001</v>
      </c>
      <c r="G15">
        <v>219.5523</v>
      </c>
      <c r="H15">
        <v>263.4425</v>
      </c>
      <c r="I15">
        <v>337.01389999999998</v>
      </c>
      <c r="J15">
        <v>414.96749999999997</v>
      </c>
      <c r="K15">
        <v>503.48239999999998</v>
      </c>
      <c r="L15">
        <v>557.81269999999995</v>
      </c>
      <c r="M15">
        <v>718.34100000000001</v>
      </c>
      <c r="N15">
        <v>778.91600000000005</v>
      </c>
      <c r="O15" s="3">
        <v>999.82410000000004</v>
      </c>
    </row>
    <row r="16" spans="1:26" ht="15.75" x14ac:dyDescent="0.25">
      <c r="A16" t="s">
        <v>12</v>
      </c>
      <c r="B16" t="s">
        <v>4</v>
      </c>
      <c r="C16">
        <v>41.375</v>
      </c>
      <c r="D16">
        <v>62.548900000000003</v>
      </c>
      <c r="E16">
        <v>78.552599999999998</v>
      </c>
      <c r="F16">
        <v>117.5257</v>
      </c>
      <c r="G16">
        <v>153.48689999999999</v>
      </c>
      <c r="H16">
        <v>180.22620000000001</v>
      </c>
      <c r="I16">
        <v>215.1456</v>
      </c>
      <c r="J16">
        <v>325.68419999999998</v>
      </c>
      <c r="K16">
        <v>439.94060000000002</v>
      </c>
      <c r="L16" s="3">
        <v>494.12920000000003</v>
      </c>
    </row>
    <row r="17" spans="1:26" ht="15.75" x14ac:dyDescent="0.25">
      <c r="B17" t="s">
        <v>6</v>
      </c>
      <c r="C17">
        <v>20.512</v>
      </c>
      <c r="D17">
        <v>34.032899999999998</v>
      </c>
      <c r="E17">
        <v>45.773000000000003</v>
      </c>
      <c r="F17">
        <v>77.627300000000005</v>
      </c>
      <c r="G17">
        <v>99.2136</v>
      </c>
      <c r="H17">
        <v>130.0617</v>
      </c>
      <c r="I17">
        <v>196.88910000000001</v>
      </c>
      <c r="J17">
        <v>231.82069999999999</v>
      </c>
      <c r="K17">
        <v>273.15769999999998</v>
      </c>
      <c r="L17">
        <v>335.86529999999999</v>
      </c>
      <c r="M17">
        <v>391.66390000000001</v>
      </c>
      <c r="N17">
        <v>414.70929999999998</v>
      </c>
      <c r="O17">
        <v>536.39549999999997</v>
      </c>
      <c r="P17">
        <v>622.68709999999999</v>
      </c>
      <c r="Q17" s="3">
        <v>698.45519999999999</v>
      </c>
    </row>
    <row r="18" spans="1:26" ht="15.75" x14ac:dyDescent="0.25">
      <c r="B18" t="s">
        <v>7</v>
      </c>
      <c r="C18">
        <v>15.6952</v>
      </c>
      <c r="D18">
        <v>21.310300000000002</v>
      </c>
      <c r="E18">
        <v>25.721800000000002</v>
      </c>
      <c r="F18">
        <v>51.291499999999999</v>
      </c>
      <c r="G18">
        <v>58.050199999999997</v>
      </c>
      <c r="H18">
        <v>73.654300000000006</v>
      </c>
      <c r="I18">
        <v>86.0852</v>
      </c>
      <c r="J18">
        <v>112.1695</v>
      </c>
      <c r="K18">
        <v>140.08199999999999</v>
      </c>
      <c r="L18">
        <v>171.83709999999999</v>
      </c>
      <c r="M18">
        <v>189.01929999999999</v>
      </c>
      <c r="N18" s="3">
        <v>183.62029999999999</v>
      </c>
    </row>
    <row r="19" spans="1:26" ht="15.75" x14ac:dyDescent="0.25">
      <c r="B19" t="s">
        <v>8</v>
      </c>
      <c r="C19">
        <v>29.6831</v>
      </c>
      <c r="D19">
        <v>46.462299999999999</v>
      </c>
      <c r="E19">
        <v>57.445700000000002</v>
      </c>
      <c r="F19">
        <v>80.370999999999995</v>
      </c>
      <c r="G19">
        <v>122.49509999999999</v>
      </c>
      <c r="H19">
        <v>169.2071</v>
      </c>
      <c r="I19">
        <v>268.09019999999998</v>
      </c>
      <c r="J19">
        <v>338.84109999999998</v>
      </c>
      <c r="K19">
        <v>345.29070000000002</v>
      </c>
      <c r="L19">
        <v>370.99770000000001</v>
      </c>
      <c r="M19">
        <v>475.68310000000002</v>
      </c>
      <c r="N19">
        <v>512.88639999999998</v>
      </c>
      <c r="O19">
        <v>607.0172</v>
      </c>
      <c r="P19">
        <v>673.96010000000001</v>
      </c>
      <c r="Q19" s="3">
        <v>932.0231</v>
      </c>
    </row>
    <row r="20" spans="1:26" ht="15.75" x14ac:dyDescent="0.25">
      <c r="B20" t="s">
        <v>9</v>
      </c>
      <c r="C20">
        <v>19.776</v>
      </c>
      <c r="D20">
        <v>29.1282</v>
      </c>
      <c r="E20">
        <v>43.228499999999997</v>
      </c>
      <c r="F20">
        <v>60.323099999999997</v>
      </c>
      <c r="G20">
        <v>102.92449999999999</v>
      </c>
      <c r="H20">
        <v>133.74610000000001</v>
      </c>
      <c r="I20">
        <v>191.25540000000001</v>
      </c>
      <c r="J20">
        <v>272.60910000000001</v>
      </c>
      <c r="K20">
        <v>325.17129999999997</v>
      </c>
      <c r="L20">
        <v>412.89420000000001</v>
      </c>
      <c r="M20">
        <v>449.92419999999998</v>
      </c>
      <c r="N20">
        <v>458.745</v>
      </c>
      <c r="O20">
        <v>591.72540000000004</v>
      </c>
      <c r="P20">
        <v>738.85770000000002</v>
      </c>
      <c r="Q20" s="3">
        <v>855.71799999999996</v>
      </c>
    </row>
    <row r="21" spans="1:26" x14ac:dyDescent="0.25">
      <c r="A21" t="s">
        <v>14</v>
      </c>
      <c r="B21" t="s">
        <v>4</v>
      </c>
      <c r="C21">
        <v>24.7791</v>
      </c>
      <c r="D21">
        <v>32.810400000000001</v>
      </c>
      <c r="E21">
        <v>39.669199999999996</v>
      </c>
      <c r="F21">
        <v>42.707000000000001</v>
      </c>
      <c r="G21">
        <v>28.586300000000001</v>
      </c>
      <c r="H21">
        <v>28.4115</v>
      </c>
      <c r="I21">
        <v>39.677900000000001</v>
      </c>
      <c r="J21">
        <v>45.990499999999997</v>
      </c>
      <c r="K21">
        <v>68.726100000000002</v>
      </c>
      <c r="L21">
        <v>90.081599999999995</v>
      </c>
      <c r="M21">
        <v>100.5727</v>
      </c>
      <c r="N21">
        <v>106.6721</v>
      </c>
      <c r="O21">
        <v>130.1728</v>
      </c>
      <c r="P21">
        <v>149.0968</v>
      </c>
      <c r="Q21">
        <v>202.12370000000001</v>
      </c>
      <c r="R21">
        <v>222.2054</v>
      </c>
      <c r="S21">
        <v>141.3202</v>
      </c>
      <c r="T21">
        <v>73.411900000000003</v>
      </c>
      <c r="U21">
        <v>14.8596</v>
      </c>
      <c r="V21">
        <v>1.3432999999999999</v>
      </c>
      <c r="W21">
        <v>0</v>
      </c>
      <c r="X21">
        <v>0.52359999999999995</v>
      </c>
      <c r="Y21">
        <v>0.52359999999999995</v>
      </c>
      <c r="Z21">
        <v>0.52359999999999995</v>
      </c>
    </row>
    <row r="22" spans="1:26" ht="15.75" x14ac:dyDescent="0.25">
      <c r="B22" t="s">
        <v>6</v>
      </c>
      <c r="C22">
        <v>15.268700000000001</v>
      </c>
      <c r="D22">
        <v>20.923500000000001</v>
      </c>
      <c r="E22">
        <v>26.321300000000001</v>
      </c>
      <c r="F22">
        <v>29.938400000000001</v>
      </c>
      <c r="G22">
        <v>30.613099999999999</v>
      </c>
      <c r="H22">
        <v>60.786000000000001</v>
      </c>
      <c r="I22">
        <v>71.921099999999996</v>
      </c>
      <c r="J22">
        <v>100.12130000000001</v>
      </c>
      <c r="K22">
        <v>141.81389999999999</v>
      </c>
      <c r="L22">
        <v>161.6866</v>
      </c>
      <c r="M22">
        <v>182.75710000000001</v>
      </c>
      <c r="N22">
        <v>211.80609999999999</v>
      </c>
      <c r="O22">
        <v>273.42320000000001</v>
      </c>
      <c r="P22">
        <v>355.09960000000001</v>
      </c>
      <c r="Q22">
        <v>430.9128</v>
      </c>
      <c r="R22" s="3">
        <v>499.2894</v>
      </c>
    </row>
    <row r="23" spans="1:26" ht="15.75" x14ac:dyDescent="0.25">
      <c r="B23" t="s">
        <v>7</v>
      </c>
      <c r="C23">
        <v>30.158999999999999</v>
      </c>
      <c r="D23">
        <v>42.820799999999998</v>
      </c>
      <c r="E23">
        <v>50.717100000000002</v>
      </c>
      <c r="F23">
        <v>54.522199999999998</v>
      </c>
      <c r="G23">
        <v>68.324700000000007</v>
      </c>
      <c r="H23">
        <v>81.798299999999998</v>
      </c>
      <c r="I23">
        <v>103.6151</v>
      </c>
      <c r="J23">
        <v>136.01920000000001</v>
      </c>
      <c r="K23">
        <v>177.97839999999999</v>
      </c>
      <c r="L23">
        <v>202.2884</v>
      </c>
      <c r="M23">
        <v>222.12020000000001</v>
      </c>
      <c r="N23">
        <v>259.37830000000002</v>
      </c>
      <c r="O23">
        <v>467.05270000000002</v>
      </c>
      <c r="P23">
        <v>523.5462</v>
      </c>
      <c r="Q23" s="3">
        <v>618.28470000000004</v>
      </c>
    </row>
    <row r="24" spans="1:26" ht="15.75" x14ac:dyDescent="0.25">
      <c r="B24" t="s">
        <v>8</v>
      </c>
      <c r="C24">
        <v>35.7303</v>
      </c>
      <c r="D24">
        <v>60.275300000000001</v>
      </c>
      <c r="E24">
        <v>81.445700000000002</v>
      </c>
      <c r="F24">
        <v>59.154000000000003</v>
      </c>
      <c r="G24">
        <v>75.191100000000006</v>
      </c>
      <c r="H24">
        <v>115.5805</v>
      </c>
      <c r="I24">
        <v>128.26410000000001</v>
      </c>
      <c r="J24">
        <v>163.62209999999999</v>
      </c>
      <c r="K24">
        <v>181.4033</v>
      </c>
      <c r="L24">
        <v>286.92</v>
      </c>
      <c r="M24">
        <v>256.67570000000001</v>
      </c>
      <c r="N24">
        <v>241.54429999999999</v>
      </c>
      <c r="O24">
        <v>343.91500000000002</v>
      </c>
      <c r="P24">
        <v>336.67660000000001</v>
      </c>
      <c r="Q24">
        <v>452.76420000000002</v>
      </c>
      <c r="R24">
        <v>522.10829999999999</v>
      </c>
      <c r="S24">
        <v>579.56370000000004</v>
      </c>
      <c r="T24">
        <v>621.64559999999994</v>
      </c>
      <c r="U24" s="3">
        <v>636.61</v>
      </c>
    </row>
    <row r="25" spans="1:26" ht="15.75" x14ac:dyDescent="0.25">
      <c r="B25" t="s">
        <v>10</v>
      </c>
      <c r="C25">
        <v>28.169799999999999</v>
      </c>
      <c r="D25">
        <v>45.7438</v>
      </c>
      <c r="E25">
        <v>52.791400000000003</v>
      </c>
      <c r="F25">
        <v>61.853200000000001</v>
      </c>
      <c r="G25">
        <v>72.275599999999997</v>
      </c>
      <c r="H25">
        <v>79.850200000000001</v>
      </c>
      <c r="I25">
        <v>141.98169999999999</v>
      </c>
      <c r="J25">
        <v>170.38570000000001</v>
      </c>
      <c r="K25">
        <v>186.5401</v>
      </c>
      <c r="L25">
        <v>247.80709999999999</v>
      </c>
      <c r="M25">
        <v>266.33440000000002</v>
      </c>
      <c r="N25">
        <v>282.04669999999999</v>
      </c>
      <c r="O25">
        <v>356.75819999999999</v>
      </c>
      <c r="P25">
        <v>420.62430000000001</v>
      </c>
      <c r="Q25">
        <v>513.65980000000002</v>
      </c>
      <c r="R25">
        <v>554.30539999999996</v>
      </c>
      <c r="S25">
        <v>609.43280000000004</v>
      </c>
      <c r="T25">
        <v>600.97450000000003</v>
      </c>
      <c r="U25">
        <v>659.41420000000005</v>
      </c>
      <c r="V25">
        <v>621.45799999999997</v>
      </c>
      <c r="W25">
        <v>794.44359999999995</v>
      </c>
      <c r="X25">
        <v>826.17229999999995</v>
      </c>
      <c r="Y25" s="3">
        <v>869.11289999999997</v>
      </c>
    </row>
    <row r="28" spans="1:26" ht="18.75" x14ac:dyDescent="0.3">
      <c r="A28" s="6" t="s">
        <v>647</v>
      </c>
    </row>
    <row r="30" spans="1:26" x14ac:dyDescent="0.25">
      <c r="A30" t="s">
        <v>21</v>
      </c>
      <c r="F30" t="s">
        <v>130</v>
      </c>
      <c r="G30" t="s">
        <v>131</v>
      </c>
      <c r="H30" t="s">
        <v>132</v>
      </c>
      <c r="I30" t="s">
        <v>133</v>
      </c>
      <c r="K30" t="s">
        <v>42</v>
      </c>
      <c r="L30" t="s">
        <v>43</v>
      </c>
      <c r="M30" t="s">
        <v>44</v>
      </c>
      <c r="N30" t="s">
        <v>38</v>
      </c>
    </row>
    <row r="31" spans="1:26" x14ac:dyDescent="0.25">
      <c r="A31" t="s">
        <v>112</v>
      </c>
      <c r="F31">
        <v>17.899999999999999</v>
      </c>
      <c r="G31">
        <v>0.94</v>
      </c>
      <c r="H31">
        <v>16</v>
      </c>
      <c r="I31">
        <v>65.099999999999994</v>
      </c>
      <c r="K31">
        <v>85</v>
      </c>
      <c r="L31">
        <v>0</v>
      </c>
      <c r="M31">
        <v>15</v>
      </c>
      <c r="N31">
        <v>0</v>
      </c>
    </row>
    <row r="32" spans="1:26" x14ac:dyDescent="0.25">
      <c r="A32" t="s">
        <v>113</v>
      </c>
      <c r="F32">
        <v>50</v>
      </c>
      <c r="G32">
        <v>0</v>
      </c>
      <c r="H32">
        <v>50</v>
      </c>
      <c r="I32">
        <v>0</v>
      </c>
      <c r="K32">
        <v>90.2</v>
      </c>
      <c r="L32">
        <v>0</v>
      </c>
      <c r="M32">
        <v>9.8000000000000007</v>
      </c>
      <c r="N32">
        <v>0</v>
      </c>
    </row>
    <row r="33" spans="1:14" x14ac:dyDescent="0.25">
      <c r="A33" t="s">
        <v>114</v>
      </c>
      <c r="F33">
        <v>83.7</v>
      </c>
      <c r="G33">
        <v>0.51</v>
      </c>
      <c r="H33">
        <v>14.1</v>
      </c>
      <c r="I33">
        <v>1.72</v>
      </c>
      <c r="K33">
        <v>97.1</v>
      </c>
      <c r="L33">
        <v>0.15</v>
      </c>
      <c r="M33">
        <v>2.72</v>
      </c>
      <c r="N33">
        <v>7.2999999999999995E-2</v>
      </c>
    </row>
    <row r="34" spans="1:14" x14ac:dyDescent="0.25">
      <c r="A34" t="s">
        <v>115</v>
      </c>
      <c r="F34">
        <v>72.7</v>
      </c>
      <c r="G34">
        <v>0</v>
      </c>
      <c r="H34">
        <v>27.3</v>
      </c>
      <c r="I34">
        <v>0</v>
      </c>
      <c r="K34">
        <v>89.2</v>
      </c>
      <c r="L34">
        <v>0</v>
      </c>
      <c r="M34">
        <v>9.23</v>
      </c>
      <c r="N34">
        <v>1.54</v>
      </c>
    </row>
    <row r="35" spans="1:14" x14ac:dyDescent="0.25">
      <c r="A35" t="s">
        <v>116</v>
      </c>
      <c r="F35">
        <v>90.3</v>
      </c>
      <c r="G35">
        <v>0</v>
      </c>
      <c r="H35">
        <v>9.1999999999999993</v>
      </c>
      <c r="I35">
        <v>0.46</v>
      </c>
      <c r="K35">
        <v>96.9</v>
      </c>
      <c r="L35">
        <v>0</v>
      </c>
      <c r="M35">
        <v>3.1</v>
      </c>
      <c r="N35">
        <v>0</v>
      </c>
    </row>
    <row r="36" spans="1:14" x14ac:dyDescent="0.25">
      <c r="A36" t="s">
        <v>117</v>
      </c>
      <c r="F36">
        <v>50</v>
      </c>
      <c r="G36">
        <v>0</v>
      </c>
      <c r="H36">
        <v>12.5</v>
      </c>
      <c r="I36">
        <v>37.5</v>
      </c>
      <c r="K36">
        <v>87.5</v>
      </c>
      <c r="L36">
        <v>0</v>
      </c>
      <c r="M36">
        <v>9.3800000000000008</v>
      </c>
      <c r="N36">
        <v>3.12</v>
      </c>
    </row>
    <row r="37" spans="1:14" x14ac:dyDescent="0.25">
      <c r="A37" t="s">
        <v>118</v>
      </c>
      <c r="F37">
        <v>100</v>
      </c>
      <c r="G37">
        <v>0</v>
      </c>
      <c r="H37">
        <v>0</v>
      </c>
      <c r="I37">
        <v>0</v>
      </c>
      <c r="K37">
        <v>93.1</v>
      </c>
      <c r="L37">
        <v>0</v>
      </c>
      <c r="M37">
        <v>6.94</v>
      </c>
      <c r="N37">
        <v>0</v>
      </c>
    </row>
    <row r="38" spans="1:14" x14ac:dyDescent="0.25">
      <c r="A38" t="s">
        <v>119</v>
      </c>
      <c r="F38">
        <v>60</v>
      </c>
      <c r="G38">
        <v>0</v>
      </c>
      <c r="H38">
        <v>20</v>
      </c>
      <c r="I38">
        <v>20</v>
      </c>
      <c r="K38">
        <v>81.8</v>
      </c>
      <c r="L38">
        <v>0</v>
      </c>
      <c r="M38">
        <v>18.2</v>
      </c>
      <c r="N38">
        <v>0</v>
      </c>
    </row>
    <row r="39" spans="1:14" x14ac:dyDescent="0.25">
      <c r="A39" t="s">
        <v>120</v>
      </c>
      <c r="F39">
        <v>50</v>
      </c>
      <c r="G39">
        <v>0</v>
      </c>
      <c r="H39">
        <v>21.4</v>
      </c>
      <c r="I39">
        <v>28.6</v>
      </c>
      <c r="K39">
        <v>78.2</v>
      </c>
      <c r="L39">
        <v>0</v>
      </c>
      <c r="M39">
        <v>20</v>
      </c>
      <c r="N39">
        <v>1.82</v>
      </c>
    </row>
    <row r="40" spans="1:14" x14ac:dyDescent="0.25">
      <c r="A40" t="s">
        <v>121</v>
      </c>
      <c r="F40">
        <v>23.3</v>
      </c>
      <c r="G40">
        <v>0.57999999999999996</v>
      </c>
      <c r="H40">
        <v>12.8</v>
      </c>
      <c r="I40">
        <v>63.4</v>
      </c>
      <c r="K40">
        <v>76</v>
      </c>
      <c r="L40">
        <v>0</v>
      </c>
      <c r="M40">
        <v>21.5</v>
      </c>
      <c r="N40">
        <v>2.5</v>
      </c>
    </row>
    <row r="41" spans="1:14" x14ac:dyDescent="0.25">
      <c r="A41" t="s">
        <v>122</v>
      </c>
      <c r="F41">
        <v>17</v>
      </c>
      <c r="G41">
        <v>0</v>
      </c>
      <c r="H41">
        <v>22.3</v>
      </c>
      <c r="I41">
        <v>60.6</v>
      </c>
      <c r="K41">
        <v>81</v>
      </c>
      <c r="L41">
        <v>1.63</v>
      </c>
      <c r="M41">
        <v>16.3</v>
      </c>
      <c r="N41">
        <v>1.0900000000000001</v>
      </c>
    </row>
    <row r="42" spans="1:14" x14ac:dyDescent="0.25">
      <c r="A42" t="s">
        <v>123</v>
      </c>
      <c r="F42">
        <v>10.199999999999999</v>
      </c>
      <c r="G42">
        <v>0</v>
      </c>
      <c r="H42">
        <v>27.8</v>
      </c>
      <c r="I42">
        <v>62</v>
      </c>
      <c r="K42">
        <v>73.900000000000006</v>
      </c>
      <c r="L42">
        <v>0</v>
      </c>
      <c r="M42">
        <v>25.5</v>
      </c>
      <c r="N42">
        <v>0.65</v>
      </c>
    </row>
    <row r="43" spans="1:14" x14ac:dyDescent="0.25">
      <c r="A43" t="s">
        <v>124</v>
      </c>
      <c r="F43">
        <v>32.6</v>
      </c>
      <c r="G43">
        <v>0</v>
      </c>
      <c r="H43">
        <v>19.600000000000001</v>
      </c>
      <c r="I43">
        <v>47.8</v>
      </c>
      <c r="K43">
        <v>85.3</v>
      </c>
      <c r="L43">
        <v>0.92</v>
      </c>
      <c r="M43">
        <v>11.9</v>
      </c>
      <c r="N43">
        <v>1.83</v>
      </c>
    </row>
    <row r="44" spans="1:14" x14ac:dyDescent="0.25">
      <c r="A44" t="s">
        <v>125</v>
      </c>
      <c r="F44">
        <v>19.600000000000001</v>
      </c>
      <c r="G44">
        <v>0</v>
      </c>
      <c r="H44">
        <v>21.5</v>
      </c>
      <c r="I44">
        <v>58.9</v>
      </c>
      <c r="K44">
        <v>66.099999999999994</v>
      </c>
      <c r="L44">
        <v>0</v>
      </c>
      <c r="M44">
        <v>29.6</v>
      </c>
      <c r="N44">
        <v>4.3</v>
      </c>
    </row>
    <row r="45" spans="1:14" x14ac:dyDescent="0.25">
      <c r="A45" t="s">
        <v>126</v>
      </c>
      <c r="F45">
        <v>33.299999999999997</v>
      </c>
      <c r="G45">
        <v>0.85</v>
      </c>
      <c r="H45">
        <v>25.6</v>
      </c>
      <c r="I45">
        <v>40.200000000000003</v>
      </c>
      <c r="K45">
        <v>82.3</v>
      </c>
      <c r="L45">
        <v>0</v>
      </c>
      <c r="M45">
        <v>17.2</v>
      </c>
      <c r="N45">
        <v>0.51</v>
      </c>
    </row>
    <row r="46" spans="1:14" x14ac:dyDescent="0.25">
      <c r="A46" t="s">
        <v>127</v>
      </c>
      <c r="F46">
        <v>10.1</v>
      </c>
      <c r="G46">
        <v>0</v>
      </c>
      <c r="H46">
        <v>20.2</v>
      </c>
      <c r="I46">
        <v>69.7</v>
      </c>
      <c r="K46">
        <v>57.8</v>
      </c>
      <c r="L46">
        <v>0.74</v>
      </c>
      <c r="M46">
        <v>37.799999999999997</v>
      </c>
      <c r="N46">
        <v>3.7</v>
      </c>
    </row>
    <row r="47" spans="1:14" x14ac:dyDescent="0.25">
      <c r="A47" t="s">
        <v>128</v>
      </c>
      <c r="F47">
        <v>16.5</v>
      </c>
      <c r="G47">
        <v>1.03</v>
      </c>
      <c r="H47">
        <v>19.600000000000001</v>
      </c>
      <c r="I47">
        <v>62.9</v>
      </c>
      <c r="K47">
        <v>72.2</v>
      </c>
      <c r="L47">
        <v>0</v>
      </c>
      <c r="M47">
        <v>23.6</v>
      </c>
      <c r="N47">
        <v>4.17</v>
      </c>
    </row>
    <row r="48" spans="1:14" x14ac:dyDescent="0.25">
      <c r="A48" t="s">
        <v>129</v>
      </c>
      <c r="F48">
        <v>22.2</v>
      </c>
      <c r="G48">
        <v>0</v>
      </c>
      <c r="H48">
        <v>11.1</v>
      </c>
      <c r="I48">
        <v>66.7</v>
      </c>
      <c r="K48">
        <v>83.6</v>
      </c>
      <c r="L48">
        <v>0</v>
      </c>
      <c r="M48">
        <v>14.5</v>
      </c>
      <c r="N48">
        <v>1.82</v>
      </c>
    </row>
    <row r="51" spans="1:6" ht="18.75" x14ac:dyDescent="0.3">
      <c r="A51" s="6" t="s">
        <v>648</v>
      </c>
    </row>
    <row r="52" spans="1:6" x14ac:dyDescent="0.25">
      <c r="F52" t="s">
        <v>134</v>
      </c>
    </row>
    <row r="53" spans="1:6" x14ac:dyDescent="0.25">
      <c r="A53" t="s">
        <v>112</v>
      </c>
      <c r="F53">
        <v>0.71</v>
      </c>
    </row>
    <row r="54" spans="1:6" x14ac:dyDescent="0.25">
      <c r="A54" t="s">
        <v>113</v>
      </c>
      <c r="F54">
        <v>3.3</v>
      </c>
    </row>
    <row r="55" spans="1:6" x14ac:dyDescent="0.25">
      <c r="A55" t="s">
        <v>114</v>
      </c>
      <c r="F55">
        <v>1.1100000000000001</v>
      </c>
    </row>
    <row r="56" spans="1:6" x14ac:dyDescent="0.25">
      <c r="A56" t="s">
        <v>115</v>
      </c>
      <c r="F56">
        <v>1.1100000000000001</v>
      </c>
    </row>
    <row r="57" spans="1:6" x14ac:dyDescent="0.25">
      <c r="A57" t="s">
        <v>116</v>
      </c>
      <c r="F57">
        <v>0.53</v>
      </c>
    </row>
    <row r="58" spans="1:6" x14ac:dyDescent="0.25">
      <c r="A58" t="s">
        <v>117</v>
      </c>
      <c r="F58">
        <v>0.48</v>
      </c>
    </row>
    <row r="59" spans="1:6" x14ac:dyDescent="0.25">
      <c r="A59" t="s">
        <v>118</v>
      </c>
      <c r="F59">
        <v>0.56999999999999995</v>
      </c>
    </row>
    <row r="60" spans="1:6" x14ac:dyDescent="0.25">
      <c r="A60" t="s">
        <v>119</v>
      </c>
      <c r="F60">
        <v>0.8</v>
      </c>
    </row>
    <row r="61" spans="1:6" x14ac:dyDescent="0.25">
      <c r="A61" t="s">
        <v>120</v>
      </c>
      <c r="F61">
        <v>0.91</v>
      </c>
    </row>
    <row r="62" spans="1:6" x14ac:dyDescent="0.25">
      <c r="A62" t="s">
        <v>121</v>
      </c>
      <c r="F62">
        <v>1.38</v>
      </c>
    </row>
    <row r="63" spans="1:6" x14ac:dyDescent="0.25">
      <c r="A63" t="s">
        <v>122</v>
      </c>
      <c r="F63">
        <v>2.75</v>
      </c>
    </row>
    <row r="64" spans="1:6" x14ac:dyDescent="0.25">
      <c r="A64" t="s">
        <v>123</v>
      </c>
      <c r="F64">
        <v>6.09</v>
      </c>
    </row>
    <row r="65" spans="1:28" x14ac:dyDescent="0.25">
      <c r="A65" t="s">
        <v>124</v>
      </c>
      <c r="F65">
        <v>2.4500000000000002</v>
      </c>
    </row>
    <row r="66" spans="1:28" x14ac:dyDescent="0.25">
      <c r="A66" t="s">
        <v>125</v>
      </c>
      <c r="F66">
        <v>1.34</v>
      </c>
    </row>
    <row r="67" spans="1:28" x14ac:dyDescent="0.25">
      <c r="A67" t="s">
        <v>126</v>
      </c>
      <c r="F67">
        <v>4.1100000000000003</v>
      </c>
    </row>
    <row r="68" spans="1:28" x14ac:dyDescent="0.25">
      <c r="A68" t="s">
        <v>127</v>
      </c>
      <c r="F68">
        <v>0.45</v>
      </c>
    </row>
    <row r="69" spans="1:28" x14ac:dyDescent="0.25">
      <c r="A69" t="s">
        <v>128</v>
      </c>
      <c r="F69">
        <v>5.45</v>
      </c>
    </row>
    <row r="70" spans="1:28" x14ac:dyDescent="0.25">
      <c r="A70" t="s">
        <v>129</v>
      </c>
      <c r="F70">
        <v>1.98</v>
      </c>
    </row>
    <row r="73" spans="1:28" ht="18.75" x14ac:dyDescent="0.3">
      <c r="A73" s="6" t="s">
        <v>649</v>
      </c>
    </row>
    <row r="75" spans="1:28" x14ac:dyDescent="0.25">
      <c r="A75" t="s">
        <v>1</v>
      </c>
    </row>
    <row r="76" spans="1:28" x14ac:dyDescent="0.25">
      <c r="C76" t="s">
        <v>2</v>
      </c>
    </row>
    <row r="77" spans="1:28" x14ac:dyDescent="0.25">
      <c r="A77" s="11"/>
      <c r="B77" s="11" t="s">
        <v>45</v>
      </c>
      <c r="C77" s="11">
        <v>0</v>
      </c>
      <c r="D77" s="11">
        <v>3</v>
      </c>
      <c r="E77" s="11">
        <v>7</v>
      </c>
      <c r="F77" s="11">
        <v>10</v>
      </c>
      <c r="G77" s="11">
        <v>14</v>
      </c>
      <c r="H77" s="11">
        <v>17</v>
      </c>
      <c r="I77" s="11">
        <v>21</v>
      </c>
      <c r="J77" s="11">
        <v>24</v>
      </c>
      <c r="K77" s="11">
        <v>28</v>
      </c>
      <c r="L77" s="11">
        <v>31</v>
      </c>
      <c r="M77" s="11">
        <v>35</v>
      </c>
      <c r="N77" s="11">
        <v>38</v>
      </c>
      <c r="O77" s="11">
        <v>42</v>
      </c>
      <c r="P77" s="11">
        <v>45</v>
      </c>
      <c r="Q77" s="11">
        <v>50</v>
      </c>
      <c r="R77" s="11">
        <v>52</v>
      </c>
      <c r="S77" s="11">
        <v>56</v>
      </c>
      <c r="T77" s="11">
        <v>59</v>
      </c>
      <c r="U77" s="11">
        <v>63</v>
      </c>
      <c r="V77" s="11">
        <v>67</v>
      </c>
      <c r="W77" s="11">
        <v>72</v>
      </c>
      <c r="X77" s="11">
        <v>77</v>
      </c>
      <c r="Y77" s="11">
        <v>80</v>
      </c>
      <c r="Z77" s="11">
        <v>85</v>
      </c>
      <c r="AA77" s="11">
        <v>88</v>
      </c>
      <c r="AB77" s="11">
        <v>92</v>
      </c>
    </row>
    <row r="78" spans="1:28" x14ac:dyDescent="0.25">
      <c r="A78" s="11" t="s">
        <v>92</v>
      </c>
      <c r="B78" s="11"/>
      <c r="C78" s="12">
        <v>44144</v>
      </c>
      <c r="D78" s="12">
        <v>44147</v>
      </c>
      <c r="E78" s="12">
        <v>44151</v>
      </c>
      <c r="F78" s="12">
        <v>44154</v>
      </c>
      <c r="G78" s="12">
        <v>44158</v>
      </c>
      <c r="H78" s="12">
        <v>44161</v>
      </c>
      <c r="I78" s="12">
        <v>44165</v>
      </c>
      <c r="J78" s="12">
        <v>44168</v>
      </c>
      <c r="K78" s="12">
        <v>44172</v>
      </c>
      <c r="L78" s="12">
        <v>44175</v>
      </c>
      <c r="M78" s="12">
        <v>44179</v>
      </c>
      <c r="N78" s="12">
        <v>44182</v>
      </c>
      <c r="O78" s="12">
        <v>44186</v>
      </c>
      <c r="P78" s="12">
        <v>44189</v>
      </c>
      <c r="Q78" s="12">
        <v>44194</v>
      </c>
      <c r="R78" s="12">
        <v>44196</v>
      </c>
      <c r="S78" s="12">
        <v>44200</v>
      </c>
      <c r="T78" s="12">
        <v>44203</v>
      </c>
      <c r="U78" s="12">
        <v>44207</v>
      </c>
      <c r="V78" s="12">
        <v>44211</v>
      </c>
      <c r="W78" s="12">
        <v>44216</v>
      </c>
      <c r="X78" s="12">
        <v>44221</v>
      </c>
      <c r="Y78" s="12">
        <v>44224</v>
      </c>
      <c r="Z78" s="12">
        <v>44229</v>
      </c>
      <c r="AA78" s="12">
        <v>44232</v>
      </c>
      <c r="AB78" s="12">
        <v>44236</v>
      </c>
    </row>
    <row r="79" spans="1:28" x14ac:dyDescent="0.25">
      <c r="A79" s="11" t="s">
        <v>3</v>
      </c>
      <c r="B79" s="11" t="s">
        <v>4</v>
      </c>
      <c r="C79" s="11">
        <v>95.00660400000001</v>
      </c>
      <c r="D79" s="11">
        <v>176.62918049999999</v>
      </c>
      <c r="E79" s="11">
        <v>192.87625500000001</v>
      </c>
      <c r="F79" s="11">
        <v>435.54690000000005</v>
      </c>
      <c r="G79" s="11">
        <v>490.61760000000004</v>
      </c>
      <c r="H79" s="11">
        <v>654.74272499999984</v>
      </c>
      <c r="I79" s="11">
        <v>822.76369999999997</v>
      </c>
      <c r="J79" s="9">
        <v>1150.4130299999999</v>
      </c>
      <c r="K79" s="11">
        <v>0</v>
      </c>
      <c r="L79" s="11">
        <v>0</v>
      </c>
      <c r="M79" s="11">
        <v>0</v>
      </c>
      <c r="N79" s="11">
        <v>0</v>
      </c>
      <c r="O79" s="11">
        <v>0</v>
      </c>
      <c r="P79" s="11">
        <v>0</v>
      </c>
      <c r="Q79" s="11">
        <v>0</v>
      </c>
      <c r="R79" s="11">
        <v>0</v>
      </c>
      <c r="S79" s="11">
        <v>0</v>
      </c>
      <c r="T79" s="11"/>
      <c r="U79" s="11"/>
      <c r="V79" s="11"/>
      <c r="W79" s="11"/>
      <c r="X79" s="11"/>
      <c r="Y79" s="11"/>
      <c r="Z79" s="11"/>
      <c r="AA79" s="11"/>
      <c r="AB79" s="11"/>
    </row>
    <row r="80" spans="1:28" x14ac:dyDescent="0.25">
      <c r="A80" s="11" t="s">
        <v>18</v>
      </c>
      <c r="B80" s="11" t="s">
        <v>6</v>
      </c>
      <c r="C80" s="11">
        <v>70.290593999999999</v>
      </c>
      <c r="D80" s="11">
        <v>111.31622999999999</v>
      </c>
      <c r="E80" s="11">
        <v>159.75326249999998</v>
      </c>
      <c r="F80" s="11">
        <v>257.53098799999998</v>
      </c>
      <c r="G80" s="9">
        <v>435.94993999999997</v>
      </c>
      <c r="H80" s="11"/>
      <c r="I80" s="11"/>
      <c r="J80" s="11"/>
      <c r="K80" s="11"/>
      <c r="L80" s="11"/>
      <c r="M80" s="11"/>
      <c r="N80" s="11"/>
      <c r="O80" s="11"/>
      <c r="P80" s="11"/>
      <c r="Q80" s="11"/>
      <c r="R80" s="11"/>
      <c r="S80" s="11"/>
      <c r="T80" s="11"/>
      <c r="U80" s="11"/>
      <c r="V80" s="11"/>
      <c r="W80" s="11"/>
      <c r="X80" s="11"/>
      <c r="Y80" s="11"/>
      <c r="Z80" s="11"/>
      <c r="AA80" s="11"/>
      <c r="AB80" s="11"/>
    </row>
    <row r="81" spans="1:28" x14ac:dyDescent="0.25">
      <c r="A81" s="11" t="s">
        <v>87</v>
      </c>
      <c r="B81" s="11" t="s">
        <v>7</v>
      </c>
      <c r="C81" s="11">
        <v>84.020044500000012</v>
      </c>
      <c r="D81" s="11">
        <v>154.22775000000001</v>
      </c>
      <c r="E81" s="11">
        <v>238.36459000000002</v>
      </c>
      <c r="F81" s="11">
        <v>381.90116250000005</v>
      </c>
      <c r="G81" s="9">
        <v>539.67743299999995</v>
      </c>
      <c r="H81" s="11"/>
      <c r="I81" s="11"/>
      <c r="J81" s="11"/>
      <c r="K81" s="11"/>
      <c r="L81" s="11"/>
      <c r="M81" s="11"/>
      <c r="N81" s="11"/>
      <c r="O81" s="11"/>
      <c r="P81" s="11"/>
      <c r="Q81" s="11"/>
      <c r="R81" s="11"/>
      <c r="S81" s="11"/>
      <c r="T81" s="11"/>
      <c r="U81" s="11"/>
      <c r="V81" s="11"/>
      <c r="W81" s="11"/>
      <c r="X81" s="11"/>
      <c r="Y81" s="11"/>
      <c r="Z81" s="11"/>
      <c r="AA81" s="11"/>
      <c r="AB81" s="11"/>
    </row>
    <row r="82" spans="1:28" x14ac:dyDescent="0.25">
      <c r="A82" s="11"/>
      <c r="B82" s="11" t="s">
        <v>88</v>
      </c>
      <c r="C82" s="11">
        <v>87.274416000000016</v>
      </c>
      <c r="D82" s="11">
        <v>160.70265600000002</v>
      </c>
      <c r="E82" s="11">
        <v>216.88524000000001</v>
      </c>
      <c r="F82" s="11">
        <v>390.15428399999996</v>
      </c>
      <c r="G82" s="11">
        <v>443.53404499999999</v>
      </c>
      <c r="H82" s="11">
        <v>556.12487899999996</v>
      </c>
      <c r="I82" s="9">
        <v>893.69034599999998</v>
      </c>
      <c r="J82" s="11"/>
      <c r="K82" s="11"/>
      <c r="L82" s="11"/>
      <c r="M82" s="11"/>
      <c r="N82" s="11"/>
      <c r="O82" s="11"/>
      <c r="P82" s="11"/>
      <c r="Q82" s="11"/>
      <c r="R82" s="11"/>
      <c r="S82" s="11"/>
      <c r="T82" s="11"/>
      <c r="U82" s="11"/>
      <c r="V82" s="11"/>
      <c r="W82" s="11"/>
      <c r="X82" s="11"/>
      <c r="Y82" s="11"/>
      <c r="Z82" s="11"/>
      <c r="AA82" s="11"/>
      <c r="AB82" s="11"/>
    </row>
    <row r="83" spans="1:28" x14ac:dyDescent="0.25">
      <c r="A83" s="11"/>
      <c r="B83" s="11" t="s">
        <v>9</v>
      </c>
      <c r="C83" s="11">
        <v>137.75277</v>
      </c>
      <c r="D83" s="11">
        <v>210.3491515</v>
      </c>
      <c r="E83" s="11">
        <v>465.81210599999997</v>
      </c>
      <c r="F83" s="11">
        <v>644.173992</v>
      </c>
      <c r="G83" s="9">
        <v>972.97297900000001</v>
      </c>
      <c r="H83" s="11"/>
      <c r="I83" s="11"/>
      <c r="J83" s="11"/>
      <c r="K83" s="11"/>
      <c r="L83" s="11"/>
      <c r="M83" s="11"/>
      <c r="N83" s="11"/>
      <c r="O83" s="11"/>
      <c r="P83" s="11"/>
      <c r="Q83" s="11"/>
      <c r="R83" s="11"/>
      <c r="S83" s="11"/>
      <c r="T83" s="11"/>
      <c r="U83" s="11"/>
      <c r="V83" s="11"/>
      <c r="W83" s="11"/>
      <c r="X83" s="11"/>
      <c r="Y83" s="11"/>
      <c r="Z83" s="11"/>
      <c r="AA83" s="11"/>
      <c r="AB83" s="11"/>
    </row>
    <row r="84" spans="1:28" x14ac:dyDescent="0.25">
      <c r="A84" s="11"/>
      <c r="B84" s="11" t="s">
        <v>10</v>
      </c>
      <c r="C84" s="11">
        <v>49.004675999999996</v>
      </c>
      <c r="D84" s="11">
        <v>117.16000000000001</v>
      </c>
      <c r="E84" s="11">
        <v>156.34163999999998</v>
      </c>
      <c r="F84" s="11">
        <v>218.36862450000001</v>
      </c>
      <c r="G84" s="11">
        <v>388.5219224999999</v>
      </c>
      <c r="H84" s="11">
        <v>605.94863250000014</v>
      </c>
      <c r="I84" s="11">
        <v>887.62491999999986</v>
      </c>
      <c r="J84" s="9">
        <v>1241.987292</v>
      </c>
      <c r="K84" s="11"/>
      <c r="L84" s="11"/>
      <c r="M84" s="11"/>
      <c r="N84" s="11"/>
      <c r="O84" s="11"/>
      <c r="P84" s="11"/>
      <c r="Q84" s="11"/>
      <c r="R84" s="11"/>
      <c r="S84" s="11"/>
      <c r="T84" s="11"/>
      <c r="U84" s="11"/>
      <c r="V84" s="11"/>
      <c r="W84" s="11"/>
      <c r="X84" s="11"/>
      <c r="Y84" s="11"/>
      <c r="Z84" s="11"/>
      <c r="AA84" s="11"/>
      <c r="AB84" s="11"/>
    </row>
    <row r="85" spans="1:28" x14ac:dyDescent="0.25">
      <c r="A85" s="11" t="s">
        <v>11</v>
      </c>
      <c r="B85" s="11" t="s">
        <v>4</v>
      </c>
      <c r="C85" s="11">
        <v>87.184083000000001</v>
      </c>
      <c r="D85" s="11">
        <v>172.25519849999998</v>
      </c>
      <c r="E85" s="11">
        <v>178.26599999999999</v>
      </c>
      <c r="F85" s="11">
        <v>275.73104999999998</v>
      </c>
      <c r="G85" s="11">
        <v>293.21136000000001</v>
      </c>
      <c r="H85" s="11">
        <v>269.56788899999998</v>
      </c>
      <c r="I85" s="11">
        <v>328.69832450000001</v>
      </c>
      <c r="J85" s="11">
        <v>367.78678500000001</v>
      </c>
      <c r="K85" s="11">
        <v>564.4691140000001</v>
      </c>
      <c r="L85" s="9">
        <v>1026.5392199999999</v>
      </c>
      <c r="M85" s="11"/>
      <c r="N85" s="11"/>
      <c r="O85" s="11"/>
      <c r="P85" s="11"/>
      <c r="Q85" s="11"/>
      <c r="R85" s="11"/>
      <c r="S85" s="11"/>
      <c r="T85" s="11"/>
      <c r="U85" s="11"/>
      <c r="V85" s="11"/>
      <c r="W85" s="11"/>
      <c r="X85" s="11"/>
      <c r="Y85" s="11"/>
      <c r="Z85" s="11"/>
      <c r="AA85" s="11"/>
      <c r="AB85" s="11"/>
    </row>
    <row r="86" spans="1:28" x14ac:dyDescent="0.25">
      <c r="A86" s="11" t="s">
        <v>18</v>
      </c>
      <c r="B86" s="11" t="s">
        <v>6</v>
      </c>
      <c r="C86" s="11">
        <v>125.48184000000001</v>
      </c>
      <c r="D86" s="11">
        <v>180.89380400000002</v>
      </c>
      <c r="E86" s="11">
        <v>276.75301500000006</v>
      </c>
      <c r="F86" s="11">
        <v>433.36319399999996</v>
      </c>
      <c r="G86" s="11">
        <v>837.51069599999994</v>
      </c>
      <c r="H86" s="9">
        <v>944.13324</v>
      </c>
      <c r="I86" s="11"/>
      <c r="J86" s="11"/>
      <c r="K86" s="11"/>
      <c r="L86" s="11"/>
      <c r="M86" s="11"/>
      <c r="N86" s="11"/>
      <c r="O86" s="11"/>
      <c r="P86" s="11"/>
      <c r="Q86" s="11"/>
      <c r="R86" s="11"/>
      <c r="S86" s="11"/>
      <c r="T86" s="11"/>
      <c r="U86" s="11"/>
      <c r="V86" s="11"/>
      <c r="W86" s="11"/>
      <c r="X86" s="11"/>
      <c r="Y86" s="11"/>
      <c r="Z86" s="11"/>
      <c r="AA86" s="11"/>
      <c r="AB86" s="11"/>
    </row>
    <row r="87" spans="1:28" x14ac:dyDescent="0.25">
      <c r="A87" s="11" t="s">
        <v>90</v>
      </c>
      <c r="B87" s="11" t="s">
        <v>7</v>
      </c>
      <c r="C87" s="11">
        <v>118.46219400000001</v>
      </c>
      <c r="D87" s="11">
        <v>160.6471185</v>
      </c>
      <c r="E87" s="11">
        <v>207.550512</v>
      </c>
      <c r="F87" s="11">
        <v>245.53076799999999</v>
      </c>
      <c r="G87" s="11">
        <v>188.84696400000001</v>
      </c>
      <c r="H87" s="11">
        <v>104.94330000000002</v>
      </c>
      <c r="I87" s="11">
        <v>149.12885399999999</v>
      </c>
      <c r="J87" s="11">
        <v>141.92801999999998</v>
      </c>
      <c r="K87" s="11">
        <v>318.924216</v>
      </c>
      <c r="L87" s="11">
        <v>420.61952000000008</v>
      </c>
      <c r="M87" s="11">
        <v>322.40089999999998</v>
      </c>
      <c r="N87" s="11">
        <v>383.95030000000003</v>
      </c>
      <c r="O87" s="11">
        <v>518.43200000000002</v>
      </c>
      <c r="P87" s="11">
        <v>561.49850000000004</v>
      </c>
      <c r="Q87" s="11">
        <v>601.02940000000001</v>
      </c>
      <c r="R87" s="11">
        <v>668.68029999999999</v>
      </c>
      <c r="S87" s="9">
        <v>919.45029999999997</v>
      </c>
      <c r="T87" s="11"/>
      <c r="U87" s="11"/>
      <c r="V87" s="11"/>
      <c r="W87" s="11"/>
      <c r="X87" s="11"/>
      <c r="Y87" s="11"/>
      <c r="Z87" s="11"/>
      <c r="AA87" s="11"/>
      <c r="AB87" s="11"/>
    </row>
    <row r="88" spans="1:28" x14ac:dyDescent="0.25">
      <c r="A88" s="11"/>
      <c r="B88" s="11" t="s">
        <v>88</v>
      </c>
      <c r="C88" s="11">
        <v>83.244563999999997</v>
      </c>
      <c r="D88" s="11">
        <v>126.26851999999997</v>
      </c>
      <c r="E88" s="11">
        <v>159.17257600000002</v>
      </c>
      <c r="F88" s="11">
        <v>237.74016000000006</v>
      </c>
      <c r="G88" s="11">
        <v>424.79307</v>
      </c>
      <c r="H88" s="9">
        <v>399.85930600000006</v>
      </c>
      <c r="I88" s="11"/>
      <c r="J88" s="11"/>
      <c r="K88" s="11"/>
      <c r="L88" s="11"/>
      <c r="M88" s="11"/>
      <c r="N88" s="11"/>
      <c r="O88" s="11"/>
      <c r="P88" s="11"/>
      <c r="Q88" s="11"/>
      <c r="R88" s="11"/>
      <c r="S88" s="11"/>
      <c r="T88" s="11"/>
      <c r="U88" s="11"/>
      <c r="V88" s="11"/>
      <c r="W88" s="11"/>
      <c r="X88" s="11"/>
      <c r="Y88" s="11"/>
      <c r="Z88" s="11"/>
      <c r="AA88" s="11"/>
      <c r="AB88" s="11"/>
    </row>
    <row r="89" spans="1:28" x14ac:dyDescent="0.25">
      <c r="A89" s="11"/>
      <c r="B89" s="11" t="s">
        <v>9</v>
      </c>
      <c r="C89" s="11">
        <v>89.128118999999998</v>
      </c>
      <c r="D89" s="11">
        <v>175.20887299999998</v>
      </c>
      <c r="E89" s="11">
        <v>268.76480399999997</v>
      </c>
      <c r="F89" s="11">
        <v>397.99349999999993</v>
      </c>
      <c r="G89" s="11">
        <v>577.64684249999982</v>
      </c>
      <c r="H89" s="9">
        <v>672.97211099999993</v>
      </c>
      <c r="I89" s="11"/>
      <c r="J89" s="11"/>
      <c r="K89" s="11"/>
      <c r="L89" s="11"/>
      <c r="M89" s="11"/>
      <c r="N89" s="11"/>
      <c r="O89" s="11"/>
      <c r="P89" s="11"/>
      <c r="Q89" s="11"/>
      <c r="R89" s="11"/>
      <c r="S89" s="11"/>
      <c r="T89" s="11"/>
      <c r="U89" s="11"/>
      <c r="V89" s="11"/>
      <c r="W89" s="11"/>
      <c r="X89" s="11"/>
      <c r="Y89" s="11"/>
      <c r="Z89" s="11"/>
      <c r="AA89" s="11"/>
      <c r="AB89" s="11"/>
    </row>
    <row r="90" spans="1:28" x14ac:dyDescent="0.25">
      <c r="A90" s="11"/>
      <c r="B90" s="11" t="s">
        <v>10</v>
      </c>
      <c r="C90" s="11">
        <v>115.150238</v>
      </c>
      <c r="D90" s="11">
        <v>202.79925600000001</v>
      </c>
      <c r="E90" s="11">
        <v>231.19747199999998</v>
      </c>
      <c r="F90" s="11">
        <v>367.47241049999997</v>
      </c>
      <c r="G90" s="11">
        <v>497.04021899999992</v>
      </c>
      <c r="H90" s="11">
        <v>396.69151499999998</v>
      </c>
      <c r="I90" s="11">
        <v>455.90042849999992</v>
      </c>
      <c r="J90" s="11">
        <v>607.97524900000008</v>
      </c>
      <c r="K90" s="9">
        <v>1080.4592500000001</v>
      </c>
      <c r="L90" s="11"/>
      <c r="M90" s="11"/>
      <c r="N90" s="11"/>
      <c r="O90" s="11"/>
      <c r="P90" s="11"/>
      <c r="Q90" s="11"/>
      <c r="R90" s="11"/>
      <c r="S90" s="11"/>
      <c r="T90" s="11"/>
      <c r="U90" s="11"/>
      <c r="V90" s="11"/>
      <c r="W90" s="11"/>
      <c r="X90" s="11"/>
      <c r="Y90" s="11"/>
      <c r="Z90" s="11"/>
      <c r="AA90" s="11"/>
      <c r="AB90" s="11"/>
    </row>
    <row r="91" spans="1:28" x14ac:dyDescent="0.25">
      <c r="A91" s="11" t="s">
        <v>13</v>
      </c>
      <c r="B91" s="11" t="s">
        <v>4</v>
      </c>
      <c r="C91" s="11">
        <v>104.84044999999999</v>
      </c>
      <c r="D91" s="11">
        <v>164.397728</v>
      </c>
      <c r="E91" s="11">
        <v>128.10599999999999</v>
      </c>
      <c r="F91" s="11">
        <v>208.37193000000002</v>
      </c>
      <c r="G91" s="11">
        <v>228.76769200000001</v>
      </c>
      <c r="H91" s="11">
        <v>209.88239999999996</v>
      </c>
      <c r="I91" s="11">
        <v>340.28883000000002</v>
      </c>
      <c r="J91" s="11">
        <v>328.75171500000005</v>
      </c>
      <c r="K91" s="11">
        <v>477.95544600000005</v>
      </c>
      <c r="L91" s="11">
        <v>564.96516000000008</v>
      </c>
      <c r="M91" s="11">
        <v>280.92129999999997</v>
      </c>
      <c r="N91" s="11">
        <v>332.98779999999999</v>
      </c>
      <c r="O91" s="11">
        <v>372.41489999999999</v>
      </c>
      <c r="P91" s="11">
        <v>437.18360000000001</v>
      </c>
      <c r="Q91" s="11">
        <v>518.34360000000004</v>
      </c>
      <c r="R91" s="11">
        <v>565.31809999999996</v>
      </c>
      <c r="S91" s="11">
        <v>800.32960000000003</v>
      </c>
      <c r="T91" s="9">
        <v>1265.6197</v>
      </c>
      <c r="U91" s="11"/>
      <c r="V91" s="11"/>
      <c r="W91" s="11"/>
      <c r="X91" s="11"/>
      <c r="Y91" s="11"/>
      <c r="Z91" s="11"/>
      <c r="AA91" s="11"/>
      <c r="AB91" s="11"/>
    </row>
    <row r="92" spans="1:28" x14ac:dyDescent="0.25">
      <c r="A92" s="11" t="s">
        <v>14</v>
      </c>
      <c r="B92" s="11" t="s">
        <v>6</v>
      </c>
      <c r="C92" s="11">
        <v>91.602125999999998</v>
      </c>
      <c r="D92" s="11">
        <v>115.3710875</v>
      </c>
      <c r="E92" s="11">
        <v>87.564872499999993</v>
      </c>
      <c r="F92" s="11">
        <v>69.690269000000001</v>
      </c>
      <c r="G92" s="11">
        <v>134.79864000000001</v>
      </c>
      <c r="H92" s="11">
        <v>256.98815100000002</v>
      </c>
      <c r="I92" s="11">
        <v>350.57675999999998</v>
      </c>
      <c r="J92" s="11">
        <v>518.10588899999993</v>
      </c>
      <c r="K92" s="11">
        <v>706.50968950000015</v>
      </c>
      <c r="L92" s="9">
        <v>1064.6040250000001</v>
      </c>
      <c r="M92" s="11"/>
      <c r="N92" s="11"/>
      <c r="O92" s="11"/>
      <c r="P92" s="11"/>
      <c r="Q92" s="11"/>
      <c r="R92" s="11"/>
      <c r="S92" s="11"/>
      <c r="T92" s="11"/>
      <c r="U92" s="11"/>
      <c r="V92" s="11"/>
      <c r="W92" s="11"/>
      <c r="X92" s="11"/>
      <c r="Y92" s="11"/>
      <c r="Z92" s="11"/>
      <c r="AA92" s="11"/>
      <c r="AB92" s="11"/>
    </row>
    <row r="93" spans="1:28" x14ac:dyDescent="0.25">
      <c r="A93" s="11" t="s">
        <v>87</v>
      </c>
      <c r="B93" s="11" t="s">
        <v>7</v>
      </c>
      <c r="C93" s="11">
        <v>95.596199999999996</v>
      </c>
      <c r="D93" s="11">
        <v>178.66431499999999</v>
      </c>
      <c r="E93" s="11">
        <v>132.15846600000003</v>
      </c>
      <c r="F93" s="11">
        <v>136.633926</v>
      </c>
      <c r="G93" s="11">
        <v>161.51533200000003</v>
      </c>
      <c r="H93" s="11">
        <v>99.999899999999982</v>
      </c>
      <c r="I93" s="11">
        <v>112.853814</v>
      </c>
      <c r="J93" s="11">
        <v>66.116209499999997</v>
      </c>
      <c r="K93" s="11">
        <v>111.307348</v>
      </c>
      <c r="L93" s="11">
        <v>108.342927</v>
      </c>
      <c r="M93" s="11">
        <v>84.445099999999996</v>
      </c>
      <c r="N93" s="11">
        <v>86.387299999999996</v>
      </c>
      <c r="O93" s="11">
        <v>100.2039</v>
      </c>
      <c r="P93" s="11">
        <v>120.0189</v>
      </c>
      <c r="Q93" s="11">
        <v>133.00540000000001</v>
      </c>
      <c r="R93" s="11">
        <v>149.3082</v>
      </c>
      <c r="S93" s="11">
        <v>210.16059999999999</v>
      </c>
      <c r="T93" s="11">
        <v>217.56710000000001</v>
      </c>
      <c r="U93" s="11">
        <v>242.54329999999999</v>
      </c>
      <c r="V93" s="11">
        <v>473.7362</v>
      </c>
      <c r="W93" s="9">
        <v>920.44989999999996</v>
      </c>
      <c r="X93" s="11"/>
      <c r="Y93" s="11"/>
      <c r="Z93" s="11"/>
      <c r="AA93" s="11"/>
      <c r="AB93" s="11"/>
    </row>
    <row r="94" spans="1:28" x14ac:dyDescent="0.25">
      <c r="A94" s="11"/>
      <c r="B94" s="11" t="s">
        <v>88</v>
      </c>
      <c r="C94" s="11">
        <v>77.007891000000015</v>
      </c>
      <c r="D94" s="11">
        <v>114.3311715</v>
      </c>
      <c r="E94" s="11">
        <v>105.54768000000001</v>
      </c>
      <c r="F94" s="11">
        <v>96.997094999999987</v>
      </c>
      <c r="G94" s="11">
        <v>179.26816400000001</v>
      </c>
      <c r="H94" s="11">
        <v>161.40512000000001</v>
      </c>
      <c r="I94" s="11">
        <v>164.09375999999997</v>
      </c>
      <c r="J94" s="11">
        <v>171.93016800000001</v>
      </c>
      <c r="K94" s="11">
        <v>212.84636999999998</v>
      </c>
      <c r="L94" s="11">
        <v>195.848128</v>
      </c>
      <c r="M94" s="11">
        <v>132.83680000000001</v>
      </c>
      <c r="N94" s="11">
        <v>153.39609999999999</v>
      </c>
      <c r="O94" s="11">
        <v>122.78319999999999</v>
      </c>
      <c r="P94" s="11">
        <v>199.2928</v>
      </c>
      <c r="Q94" s="11">
        <v>228.4786</v>
      </c>
      <c r="R94" s="11">
        <v>244.2998</v>
      </c>
      <c r="S94" s="11">
        <v>361.56630000000001</v>
      </c>
      <c r="T94" s="11">
        <v>691.23469999999998</v>
      </c>
      <c r="U94" s="9">
        <v>757.43949999999995</v>
      </c>
      <c r="V94" s="9"/>
      <c r="W94" s="11"/>
      <c r="X94" s="11"/>
      <c r="Y94" s="11"/>
      <c r="Z94" s="11"/>
      <c r="AA94" s="11"/>
      <c r="AB94" s="11"/>
    </row>
    <row r="95" spans="1:28" x14ac:dyDescent="0.25">
      <c r="A95" s="11"/>
      <c r="B95" s="11" t="s">
        <v>9</v>
      </c>
      <c r="C95" s="11">
        <v>81.800879999999992</v>
      </c>
      <c r="D95" s="11">
        <v>120.03507449999998</v>
      </c>
      <c r="E95" s="11">
        <v>86.068493500000002</v>
      </c>
      <c r="F95" s="11">
        <v>77.428222500000004</v>
      </c>
      <c r="G95" s="11">
        <v>74.394936000000001</v>
      </c>
      <c r="H95" s="11">
        <v>56.810599999999994</v>
      </c>
      <c r="I95" s="11">
        <v>81.229063999999994</v>
      </c>
      <c r="J95" s="11">
        <v>57.646830000000001</v>
      </c>
      <c r="K95" s="11">
        <v>55.413487500000002</v>
      </c>
      <c r="L95" s="11">
        <v>55.388736000000002</v>
      </c>
      <c r="M95" s="11">
        <v>43.847299999999997</v>
      </c>
      <c r="N95" s="11">
        <v>51.386200000000002</v>
      </c>
      <c r="O95" s="11">
        <v>78.1999</v>
      </c>
      <c r="P95" s="11">
        <v>81.798199999999994</v>
      </c>
      <c r="Q95" s="11">
        <v>85.387900000000002</v>
      </c>
      <c r="R95" s="11">
        <v>90.850499999999997</v>
      </c>
      <c r="S95" s="11">
        <v>99.561099999999996</v>
      </c>
      <c r="T95" s="11">
        <v>168.23429999999999</v>
      </c>
      <c r="U95" s="11">
        <v>177.17959999999999</v>
      </c>
      <c r="V95" s="11">
        <v>336.73939999999999</v>
      </c>
      <c r="W95" s="11">
        <v>418.28969999999998</v>
      </c>
      <c r="X95" s="11">
        <v>530.86670000000004</v>
      </c>
      <c r="Y95" s="9">
        <v>760.06</v>
      </c>
      <c r="Z95" s="11"/>
      <c r="AA95" s="11"/>
      <c r="AB95" s="11"/>
    </row>
    <row r="96" spans="1:28" x14ac:dyDescent="0.25">
      <c r="A96" s="11"/>
      <c r="B96" s="11" t="s">
        <v>10</v>
      </c>
      <c r="C96" s="11">
        <v>88.904269999999997</v>
      </c>
      <c r="D96" s="11">
        <v>77.23483499999999</v>
      </c>
      <c r="E96" s="11">
        <v>69.414240000000007</v>
      </c>
      <c r="F96" s="11">
        <v>54.397980000000004</v>
      </c>
      <c r="G96" s="11">
        <v>34.36992</v>
      </c>
      <c r="H96" s="11">
        <v>17.990279999999998</v>
      </c>
      <c r="I96" s="11">
        <v>24.116985</v>
      </c>
      <c r="J96" s="11">
        <v>27.145031999999997</v>
      </c>
      <c r="K96" s="11">
        <v>66.726888999999986</v>
      </c>
      <c r="L96" s="11">
        <v>90.894959999999983</v>
      </c>
      <c r="M96" s="11">
        <v>49.051200000000001</v>
      </c>
      <c r="N96" s="11">
        <v>54.5901</v>
      </c>
      <c r="O96" s="11">
        <v>64.417599999999993</v>
      </c>
      <c r="P96" s="11">
        <v>62.173200000000001</v>
      </c>
      <c r="Q96" s="11">
        <v>65.580100000000002</v>
      </c>
      <c r="R96" s="11">
        <v>69.5047</v>
      </c>
      <c r="S96" s="11">
        <v>89.220799999999997</v>
      </c>
      <c r="T96" s="11">
        <v>106.01690000000001</v>
      </c>
      <c r="U96" s="11"/>
      <c r="V96" s="9">
        <v>583.0326</v>
      </c>
      <c r="W96" s="11"/>
      <c r="X96" s="11"/>
      <c r="Y96" s="11"/>
      <c r="Z96" s="11"/>
      <c r="AA96" s="11"/>
      <c r="AB96" s="11"/>
    </row>
    <row r="97" spans="1:28" x14ac:dyDescent="0.25">
      <c r="A97" s="11" t="s">
        <v>15</v>
      </c>
      <c r="B97" s="11" t="s">
        <v>4</v>
      </c>
      <c r="C97" s="11">
        <v>117.755216</v>
      </c>
      <c r="D97" s="11">
        <v>163.40227199999998</v>
      </c>
      <c r="E97" s="11">
        <v>136.16201100000001</v>
      </c>
      <c r="F97" s="11">
        <v>137.62601600000002</v>
      </c>
      <c r="G97" s="11">
        <v>100.4890075</v>
      </c>
      <c r="H97" s="11">
        <v>88.81683000000001</v>
      </c>
      <c r="I97" s="11">
        <v>60.810749999999999</v>
      </c>
      <c r="J97" s="11">
        <v>18.648832500000001</v>
      </c>
      <c r="K97" s="11">
        <v>13.2605515</v>
      </c>
      <c r="L97" s="11">
        <v>9.4171800000000001</v>
      </c>
      <c r="M97" s="11">
        <v>17.630600000000001</v>
      </c>
      <c r="N97" s="11">
        <v>21.820499999999999</v>
      </c>
      <c r="O97" s="11">
        <v>25.838799999999999</v>
      </c>
      <c r="P97" s="11">
        <v>29.27</v>
      </c>
      <c r="Q97" s="11">
        <v>34.331000000000003</v>
      </c>
      <c r="R97" s="11">
        <v>37.981299999999997</v>
      </c>
      <c r="S97" s="11">
        <v>106.76049999999999</v>
      </c>
      <c r="T97" s="11">
        <v>129.38829999999999</v>
      </c>
      <c r="U97" s="11">
        <v>159.88239999999999</v>
      </c>
      <c r="V97" s="11">
        <v>144.94839999999999</v>
      </c>
      <c r="W97" s="11">
        <v>198.2894</v>
      </c>
      <c r="X97" s="11">
        <v>274.08449999999999</v>
      </c>
      <c r="Y97" s="11">
        <v>481.12900000000002</v>
      </c>
      <c r="Z97" s="11">
        <v>521.23599999999999</v>
      </c>
      <c r="AA97" s="11">
        <v>639.23590000000002</v>
      </c>
      <c r="AB97" s="9">
        <v>756.0258</v>
      </c>
    </row>
    <row r="98" spans="1:28" x14ac:dyDescent="0.25">
      <c r="A98" s="11" t="s">
        <v>14</v>
      </c>
      <c r="B98" s="11" t="s">
        <v>6</v>
      </c>
      <c r="C98" s="11">
        <v>69.057417000000001</v>
      </c>
      <c r="D98" s="11">
        <v>117.93287699999999</v>
      </c>
      <c r="E98" s="11">
        <v>57.476055000000009</v>
      </c>
      <c r="F98" s="11">
        <v>55.159529999999997</v>
      </c>
      <c r="G98" s="11">
        <v>39.590869499999997</v>
      </c>
      <c r="H98" s="11">
        <v>53.006029999999996</v>
      </c>
      <c r="I98" s="11">
        <v>54.007044000000015</v>
      </c>
      <c r="J98" s="11">
        <v>37.599047999999996</v>
      </c>
      <c r="K98" s="11">
        <v>50.328787499999997</v>
      </c>
      <c r="L98" s="11">
        <v>52.614576000000007</v>
      </c>
      <c r="M98" s="11">
        <v>55.839300000000001</v>
      </c>
      <c r="N98" s="11">
        <v>83.687799999999996</v>
      </c>
      <c r="O98" s="11">
        <v>103.5262</v>
      </c>
      <c r="P98" s="11">
        <v>109.4996</v>
      </c>
      <c r="Q98" s="11">
        <v>116.1901</v>
      </c>
      <c r="R98" s="11">
        <v>124.4606</v>
      </c>
      <c r="S98" s="11">
        <v>130.18260000000001</v>
      </c>
      <c r="T98" s="11">
        <v>134.19890000000001</v>
      </c>
      <c r="U98" s="11">
        <v>154.68879999999999</v>
      </c>
      <c r="V98" s="11">
        <v>166.18049999999999</v>
      </c>
      <c r="W98" s="11">
        <v>347.09469999999999</v>
      </c>
      <c r="X98" s="11">
        <v>606.33799999999997</v>
      </c>
      <c r="Y98" s="9">
        <v>777.86410000000001</v>
      </c>
      <c r="Z98" s="11"/>
      <c r="AA98" s="11"/>
      <c r="AB98" s="11"/>
    </row>
    <row r="99" spans="1:28" x14ac:dyDescent="0.25">
      <c r="A99" s="11" t="s">
        <v>90</v>
      </c>
      <c r="B99" s="11" t="s">
        <v>7</v>
      </c>
      <c r="C99" s="11">
        <v>116.24116799999999</v>
      </c>
      <c r="D99" s="11">
        <v>114.44634500000001</v>
      </c>
      <c r="E99" s="11">
        <v>75.442379999999986</v>
      </c>
      <c r="F99" s="11">
        <v>95.681816999999981</v>
      </c>
      <c r="G99" s="11">
        <v>50.90364499999999</v>
      </c>
      <c r="H99" s="11">
        <v>55.936272000000002</v>
      </c>
      <c r="I99" s="11">
        <v>81.652860000000004</v>
      </c>
      <c r="J99" s="11">
        <v>63.476599999999991</v>
      </c>
      <c r="K99" s="11">
        <v>96.065392500000002</v>
      </c>
      <c r="L99" s="11">
        <v>92.380583999999999</v>
      </c>
      <c r="M99" s="11">
        <v>79.347300000000004</v>
      </c>
      <c r="N99" s="11">
        <v>81.59</v>
      </c>
      <c r="O99" s="11">
        <v>87.615600000000001</v>
      </c>
      <c r="P99" s="11">
        <v>93.916499999999999</v>
      </c>
      <c r="Q99" s="11">
        <v>95.346400000000003</v>
      </c>
      <c r="R99" s="11"/>
      <c r="S99" s="11">
        <v>78.4696</v>
      </c>
      <c r="T99" s="11">
        <v>89.255600000000001</v>
      </c>
      <c r="U99" s="11">
        <v>102.7705</v>
      </c>
      <c r="V99" s="11">
        <v>190.60939999999999</v>
      </c>
      <c r="W99" s="9">
        <v>325.65280000000001</v>
      </c>
      <c r="X99" s="11"/>
      <c r="Y99" s="11"/>
      <c r="Z99" s="11"/>
      <c r="AA99" s="11"/>
      <c r="AB99" s="11"/>
    </row>
    <row r="100" spans="1:28" x14ac:dyDescent="0.25">
      <c r="A100" s="11"/>
      <c r="B100" s="11" t="s">
        <v>88</v>
      </c>
      <c r="C100" s="11">
        <v>106.80642000000002</v>
      </c>
      <c r="D100" s="11">
        <v>131.43712099999999</v>
      </c>
      <c r="E100" s="11">
        <v>82.245617999999993</v>
      </c>
      <c r="F100" s="11">
        <v>90.731915999999998</v>
      </c>
      <c r="G100" s="11">
        <v>43.765236000000002</v>
      </c>
      <c r="H100" s="11">
        <v>26.698560000000001</v>
      </c>
      <c r="I100" s="11">
        <v>16.867280000000004</v>
      </c>
      <c r="J100" s="11">
        <v>7.7787500000000005</v>
      </c>
      <c r="K100" s="11">
        <v>6.0824319999999998</v>
      </c>
      <c r="L100" s="11">
        <v>5.1990119999999997</v>
      </c>
      <c r="M100" s="11">
        <v>29.2943</v>
      </c>
      <c r="N100" s="11">
        <v>52.1995</v>
      </c>
      <c r="O100" s="11">
        <v>64.294700000000006</v>
      </c>
      <c r="P100" s="11">
        <v>69.649299999999997</v>
      </c>
      <c r="Q100" s="11">
        <v>76.691999999999993</v>
      </c>
      <c r="R100" s="11">
        <v>83.493300000000005</v>
      </c>
      <c r="S100" s="11">
        <v>166.79929999999999</v>
      </c>
      <c r="T100" s="11">
        <v>167.31360000000001</v>
      </c>
      <c r="U100" s="11">
        <v>173.67089999999999</v>
      </c>
      <c r="V100" s="11">
        <v>356.87049999999999</v>
      </c>
      <c r="W100" s="9">
        <v>760.21050000000002</v>
      </c>
      <c r="X100" s="11"/>
      <c r="Y100" s="11"/>
      <c r="Z100" s="11"/>
      <c r="AA100" s="11"/>
      <c r="AB100" s="11"/>
    </row>
    <row r="101" spans="1:28" x14ac:dyDescent="0.25">
      <c r="A101" s="11"/>
      <c r="B101" s="11" t="s">
        <v>9</v>
      </c>
      <c r="C101" s="11">
        <v>105.48749999999998</v>
      </c>
      <c r="D101" s="11">
        <v>128.66256000000001</v>
      </c>
      <c r="E101" s="11">
        <v>99.339792000000003</v>
      </c>
      <c r="F101" s="11">
        <v>132.444998</v>
      </c>
      <c r="G101" s="11">
        <v>90.454914000000002</v>
      </c>
      <c r="H101" s="11">
        <v>82.788885000000008</v>
      </c>
      <c r="I101" s="11">
        <v>79.637039999999999</v>
      </c>
      <c r="J101" s="11">
        <v>64.603405499999994</v>
      </c>
      <c r="K101" s="11">
        <v>65.175424499999991</v>
      </c>
      <c r="L101" s="11">
        <v>54.723455999999999</v>
      </c>
      <c r="M101" s="11">
        <v>38.077500000000001</v>
      </c>
      <c r="N101" s="11">
        <v>47.184800000000003</v>
      </c>
      <c r="O101" s="11">
        <v>70.357200000000006</v>
      </c>
      <c r="P101" s="11">
        <v>72.517700000000005</v>
      </c>
      <c r="Q101" s="11">
        <v>77.646799999999999</v>
      </c>
      <c r="R101" s="11">
        <v>86.119799999999998</v>
      </c>
      <c r="S101" s="11">
        <v>81.580299999999994</v>
      </c>
      <c r="T101" s="11">
        <v>85.877200000000002</v>
      </c>
      <c r="U101" s="11">
        <v>107.7968</v>
      </c>
      <c r="V101" s="11">
        <v>139.57830000000001</v>
      </c>
      <c r="W101" s="11">
        <v>290.77530000000002</v>
      </c>
      <c r="X101" s="11">
        <v>242.46559999999999</v>
      </c>
      <c r="Y101" s="11">
        <v>296.11200000000002</v>
      </c>
      <c r="Z101" s="11">
        <v>352.226</v>
      </c>
      <c r="AA101" s="11">
        <v>489.45209999999997</v>
      </c>
      <c r="AB101" s="9">
        <v>698.23879999999997</v>
      </c>
    </row>
    <row r="102" spans="1:28" x14ac:dyDescent="0.25">
      <c r="A102" s="11"/>
      <c r="B102" s="11" t="s">
        <v>10</v>
      </c>
      <c r="C102" s="11">
        <v>85.322048000000009</v>
      </c>
      <c r="D102" s="11">
        <v>111.70826099999999</v>
      </c>
      <c r="E102" s="11">
        <v>68.398385000000005</v>
      </c>
      <c r="F102" s="11">
        <v>73.359140499999995</v>
      </c>
      <c r="G102" s="11">
        <v>68.628032999999988</v>
      </c>
      <c r="H102" s="11">
        <v>68.974244999999996</v>
      </c>
      <c r="I102" s="11">
        <v>107.27550900000001</v>
      </c>
      <c r="J102" s="11">
        <v>91.900976</v>
      </c>
      <c r="K102" s="11">
        <v>102.38381999999999</v>
      </c>
      <c r="L102" s="11">
        <v>162.18476999999999</v>
      </c>
      <c r="M102" s="11">
        <v>105.0063</v>
      </c>
      <c r="N102" s="11">
        <v>153.13210000000001</v>
      </c>
      <c r="O102" s="11">
        <v>180.3535</v>
      </c>
      <c r="P102" s="11">
        <v>181.47069999999999</v>
      </c>
      <c r="Q102" s="11">
        <v>197.0067</v>
      </c>
      <c r="R102" s="11">
        <v>208.6892</v>
      </c>
      <c r="S102" s="11">
        <v>251.0009</v>
      </c>
      <c r="T102" s="11">
        <v>257.87450000000001</v>
      </c>
      <c r="U102" s="11">
        <v>285.54770000000002</v>
      </c>
      <c r="V102" s="9">
        <v>444.03399999999999</v>
      </c>
      <c r="W102" s="11"/>
      <c r="X102" s="11"/>
      <c r="Y102" s="11"/>
      <c r="Z102" s="11"/>
      <c r="AA102" s="11"/>
      <c r="AB102" s="11"/>
    </row>
    <row r="104" spans="1:28" x14ac:dyDescent="0.25">
      <c r="A104" t="s">
        <v>17</v>
      </c>
    </row>
    <row r="105" spans="1:28" x14ac:dyDescent="0.25">
      <c r="C105" t="s">
        <v>2</v>
      </c>
    </row>
    <row r="106" spans="1:28" x14ac:dyDescent="0.25">
      <c r="A106" s="7"/>
      <c r="B106" s="7" t="s">
        <v>45</v>
      </c>
      <c r="C106" s="7">
        <v>0</v>
      </c>
      <c r="D106" s="7">
        <v>4</v>
      </c>
      <c r="E106" s="7">
        <v>7</v>
      </c>
      <c r="F106" s="7">
        <v>11</v>
      </c>
      <c r="G106" s="7">
        <v>14</v>
      </c>
      <c r="H106" s="7">
        <v>18</v>
      </c>
      <c r="I106" s="7">
        <v>21</v>
      </c>
      <c r="J106" s="7">
        <v>25</v>
      </c>
      <c r="K106" s="7">
        <v>28</v>
      </c>
      <c r="L106" s="7">
        <v>32</v>
      </c>
      <c r="M106" s="7">
        <v>35</v>
      </c>
      <c r="N106" s="7">
        <v>39</v>
      </c>
      <c r="O106" s="7">
        <v>42</v>
      </c>
      <c r="P106" s="7">
        <v>46</v>
      </c>
      <c r="Q106" s="7">
        <v>49</v>
      </c>
      <c r="R106" s="7">
        <v>53</v>
      </c>
      <c r="S106" s="7">
        <v>56</v>
      </c>
      <c r="T106" s="7">
        <v>60</v>
      </c>
      <c r="U106" s="7">
        <v>63</v>
      </c>
      <c r="V106" s="7">
        <v>67</v>
      </c>
      <c r="W106" s="7">
        <v>70</v>
      </c>
    </row>
    <row r="107" spans="1:28" x14ac:dyDescent="0.25">
      <c r="A107" s="7" t="s">
        <v>92</v>
      </c>
      <c r="B107" s="7"/>
      <c r="C107" s="8">
        <v>44354</v>
      </c>
      <c r="D107" s="8">
        <v>44359</v>
      </c>
      <c r="E107" s="8">
        <v>44361</v>
      </c>
      <c r="F107" s="8">
        <v>44365</v>
      </c>
      <c r="G107" s="8">
        <v>44368</v>
      </c>
      <c r="H107" s="8">
        <v>44372</v>
      </c>
      <c r="I107" s="8">
        <v>44375</v>
      </c>
      <c r="J107" s="8">
        <v>44379</v>
      </c>
      <c r="K107" s="8">
        <v>44382</v>
      </c>
      <c r="L107" s="8">
        <v>44386</v>
      </c>
      <c r="M107" s="8">
        <v>44389</v>
      </c>
      <c r="N107" s="8">
        <v>44393</v>
      </c>
      <c r="O107" s="8">
        <v>44396</v>
      </c>
      <c r="P107" s="8">
        <v>44400</v>
      </c>
      <c r="Q107" s="8">
        <v>44403</v>
      </c>
      <c r="R107" s="8">
        <v>44407</v>
      </c>
      <c r="S107" s="8">
        <v>44410</v>
      </c>
      <c r="T107" s="8">
        <v>44414</v>
      </c>
      <c r="U107" s="8">
        <v>44417</v>
      </c>
      <c r="V107" s="8">
        <v>44421</v>
      </c>
      <c r="W107" s="8">
        <v>44424</v>
      </c>
    </row>
    <row r="108" spans="1:28" x14ac:dyDescent="0.25">
      <c r="A108" s="7" t="s">
        <v>3</v>
      </c>
      <c r="B108" s="7" t="s">
        <v>4</v>
      </c>
      <c r="C108" s="7">
        <v>95.489819999999995</v>
      </c>
      <c r="D108" s="7">
        <v>199.82241999999999</v>
      </c>
      <c r="E108" s="7">
        <v>307.75598099999996</v>
      </c>
      <c r="F108" s="7">
        <v>535.04841599999997</v>
      </c>
      <c r="G108" s="7">
        <v>508.39535999999993</v>
      </c>
      <c r="H108" s="9">
        <v>903.10138800000016</v>
      </c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</row>
    <row r="109" spans="1:28" x14ac:dyDescent="0.25">
      <c r="A109" s="7" t="s">
        <v>18</v>
      </c>
      <c r="B109" s="7" t="s">
        <v>6</v>
      </c>
      <c r="C109" s="7">
        <v>69.134062500000013</v>
      </c>
      <c r="D109" s="7">
        <v>75.088728000000003</v>
      </c>
      <c r="E109" s="7">
        <v>113.13009</v>
      </c>
      <c r="F109" s="7">
        <v>187.37953199999998</v>
      </c>
      <c r="G109" s="7">
        <v>290.39869199999998</v>
      </c>
      <c r="H109" s="7">
        <v>285.69450000000006</v>
      </c>
      <c r="I109" s="7">
        <v>430.61144400000001</v>
      </c>
      <c r="J109" s="7">
        <v>587.34790800000007</v>
      </c>
      <c r="K109" s="7">
        <v>766.98987749999992</v>
      </c>
      <c r="L109" s="9">
        <v>954.59765449999998</v>
      </c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</row>
    <row r="110" spans="1:28" x14ac:dyDescent="0.25">
      <c r="A110" s="7" t="s">
        <v>87</v>
      </c>
      <c r="B110" s="7" t="s">
        <v>7</v>
      </c>
      <c r="C110" s="7">
        <v>67.152696000000006</v>
      </c>
      <c r="D110" s="7">
        <v>154.46831999999998</v>
      </c>
      <c r="E110" s="7">
        <v>189.34964000000002</v>
      </c>
      <c r="F110" s="7">
        <v>261.40092499999997</v>
      </c>
      <c r="G110" s="7">
        <v>293.53823999999997</v>
      </c>
      <c r="H110" s="7">
        <v>447.17017950000002</v>
      </c>
      <c r="I110" s="7">
        <v>604.76721999999995</v>
      </c>
      <c r="J110" s="7">
        <v>697.32808199999988</v>
      </c>
      <c r="K110" s="9">
        <v>936.76591200000007</v>
      </c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</row>
    <row r="111" spans="1:28" x14ac:dyDescent="0.25">
      <c r="A111" s="7"/>
      <c r="B111" s="7" t="s">
        <v>88</v>
      </c>
      <c r="C111" s="7">
        <v>120.57933600000001</v>
      </c>
      <c r="D111" s="7">
        <v>189.84768</v>
      </c>
      <c r="E111" s="7">
        <v>288.76201900000001</v>
      </c>
      <c r="F111" s="7">
        <v>503.18596799999995</v>
      </c>
      <c r="G111" s="7">
        <v>562.22982249999995</v>
      </c>
      <c r="H111" s="9">
        <v>766.04598299999998</v>
      </c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</row>
    <row r="112" spans="1:28" x14ac:dyDescent="0.25">
      <c r="A112" s="7"/>
      <c r="B112" s="7" t="s">
        <v>9</v>
      </c>
      <c r="C112" s="7">
        <v>59.154717999999995</v>
      </c>
      <c r="D112" s="7">
        <v>147.53587200000001</v>
      </c>
      <c r="E112" s="7">
        <v>173.26612799999998</v>
      </c>
      <c r="F112" s="7">
        <v>253.55123200000003</v>
      </c>
      <c r="G112" s="7">
        <v>300.50350800000001</v>
      </c>
      <c r="H112" s="7">
        <v>372.68432500000006</v>
      </c>
      <c r="I112" s="7">
        <v>428.40372449999995</v>
      </c>
      <c r="J112" s="7">
        <v>557.62616349999996</v>
      </c>
      <c r="K112" s="7">
        <v>769.22426250000001</v>
      </c>
      <c r="L112" s="9">
        <v>991.78124700000001</v>
      </c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</row>
    <row r="113" spans="1:23" x14ac:dyDescent="0.25">
      <c r="A113" s="7"/>
      <c r="B113" s="7" t="s">
        <v>10</v>
      </c>
      <c r="C113" s="7">
        <v>47.486207999999998</v>
      </c>
      <c r="D113" s="7">
        <v>124.91622000000001</v>
      </c>
      <c r="E113" s="7">
        <v>185.61380000000003</v>
      </c>
      <c r="F113" s="7">
        <v>310.82485499999996</v>
      </c>
      <c r="G113" s="7">
        <v>323.82684399999994</v>
      </c>
      <c r="H113" s="7">
        <v>467.67951999999991</v>
      </c>
      <c r="I113" s="7">
        <v>508.88549950000004</v>
      </c>
      <c r="J113" s="9">
        <v>907.34393999999998</v>
      </c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</row>
    <row r="114" spans="1:23" x14ac:dyDescent="0.25">
      <c r="A114" s="7" t="s">
        <v>11</v>
      </c>
      <c r="B114" s="7" t="s">
        <v>4</v>
      </c>
      <c r="C114" s="7">
        <v>80.797634000000002</v>
      </c>
      <c r="D114" s="7">
        <v>86.454521999999997</v>
      </c>
      <c r="E114" s="7">
        <v>98.798270999999986</v>
      </c>
      <c r="F114" s="7">
        <v>129.44806400000002</v>
      </c>
      <c r="G114" s="7">
        <v>203.70241799999997</v>
      </c>
      <c r="H114" s="7">
        <v>311.71663599999994</v>
      </c>
      <c r="I114" s="7">
        <v>501.1132245</v>
      </c>
      <c r="J114" s="7">
        <v>573.05983800000001</v>
      </c>
      <c r="K114" s="7">
        <v>687.19224350000002</v>
      </c>
      <c r="L114" s="7">
        <v>990.3034150000002</v>
      </c>
      <c r="M114" s="9">
        <v>938.33909250000011</v>
      </c>
      <c r="N114" s="7"/>
      <c r="O114" s="7"/>
      <c r="P114" s="7"/>
      <c r="Q114" s="7"/>
      <c r="R114" s="7"/>
      <c r="S114" s="7"/>
      <c r="T114" s="7"/>
      <c r="U114" s="7"/>
      <c r="V114" s="7"/>
      <c r="W114" s="7"/>
    </row>
    <row r="115" spans="1:23" x14ac:dyDescent="0.25">
      <c r="A115" s="7" t="s">
        <v>18</v>
      </c>
      <c r="B115" s="7" t="s">
        <v>6</v>
      </c>
      <c r="C115" s="7">
        <v>23.877157500000003</v>
      </c>
      <c r="D115" s="7">
        <v>106.55499999999999</v>
      </c>
      <c r="E115" s="7">
        <v>156.08264399999999</v>
      </c>
      <c r="F115" s="7">
        <v>222.62832</v>
      </c>
      <c r="G115" s="7">
        <v>196.50518400000001</v>
      </c>
      <c r="H115" s="7">
        <v>259.56968800000004</v>
      </c>
      <c r="I115" s="7">
        <v>311.70295800000002</v>
      </c>
      <c r="J115" s="7">
        <v>434.60123850000008</v>
      </c>
      <c r="K115" s="7">
        <v>635.93976599999996</v>
      </c>
      <c r="L115" s="7">
        <v>861.53749500000015</v>
      </c>
      <c r="M115" s="7">
        <v>981.13167999999996</v>
      </c>
      <c r="N115" s="9">
        <v>1285.1465969999999</v>
      </c>
      <c r="O115" s="7"/>
      <c r="P115" s="7"/>
      <c r="Q115" s="7"/>
      <c r="R115" s="7"/>
      <c r="S115" s="7"/>
      <c r="T115" s="7"/>
      <c r="U115" s="7"/>
      <c r="V115" s="7"/>
      <c r="W115" s="7"/>
    </row>
    <row r="116" spans="1:23" x14ac:dyDescent="0.25">
      <c r="A116" s="7" t="s">
        <v>90</v>
      </c>
      <c r="B116" s="7" t="s">
        <v>7</v>
      </c>
      <c r="C116" s="7">
        <v>62.945900000000002</v>
      </c>
      <c r="D116" s="7">
        <v>92.898087000000004</v>
      </c>
      <c r="E116" s="7">
        <v>93.80716799999999</v>
      </c>
      <c r="F116" s="7">
        <v>191.9994615</v>
      </c>
      <c r="G116" s="7">
        <v>280.24510500000002</v>
      </c>
      <c r="H116" s="7">
        <v>363.34913999999998</v>
      </c>
      <c r="I116" s="7">
        <v>301.28833800000001</v>
      </c>
      <c r="J116" s="7">
        <v>598.15296000000001</v>
      </c>
      <c r="K116" s="7">
        <v>595.61807399999998</v>
      </c>
      <c r="L116" s="9">
        <v>984.8153010000002</v>
      </c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</row>
    <row r="117" spans="1:23" x14ac:dyDescent="0.25">
      <c r="A117" s="7"/>
      <c r="B117" s="7" t="s">
        <v>88</v>
      </c>
      <c r="C117" s="7">
        <v>126.205816</v>
      </c>
      <c r="D117" s="7">
        <v>65.231180000000009</v>
      </c>
      <c r="E117" s="7">
        <v>77.575575000000001</v>
      </c>
      <c r="F117" s="7">
        <v>164.112312</v>
      </c>
      <c r="G117" s="7">
        <v>178.468615</v>
      </c>
      <c r="H117" s="7">
        <v>283.43052</v>
      </c>
      <c r="I117" s="7">
        <v>290.972736</v>
      </c>
      <c r="J117" s="7">
        <v>439.59029399999997</v>
      </c>
      <c r="K117" s="7">
        <v>447.5575035</v>
      </c>
      <c r="L117" s="7">
        <v>639.62658099999999</v>
      </c>
      <c r="M117" s="9">
        <v>789.74246700000003</v>
      </c>
      <c r="N117" s="7"/>
      <c r="O117" s="7"/>
      <c r="P117" s="7"/>
      <c r="Q117" s="7"/>
      <c r="R117" s="7"/>
      <c r="S117" s="7"/>
      <c r="T117" s="7"/>
      <c r="U117" s="7"/>
      <c r="V117" s="7"/>
      <c r="W117" s="7"/>
    </row>
    <row r="118" spans="1:23" x14ac:dyDescent="0.25">
      <c r="A118" s="7"/>
      <c r="B118" s="7" t="s">
        <v>9</v>
      </c>
      <c r="C118" s="7">
        <v>133.016625</v>
      </c>
      <c r="D118" s="7">
        <v>123.9117165</v>
      </c>
      <c r="E118" s="7">
        <v>203.97062399999999</v>
      </c>
      <c r="F118" s="7">
        <v>298.70006399999994</v>
      </c>
      <c r="G118" s="7">
        <v>234.70200000000003</v>
      </c>
      <c r="H118" s="7">
        <v>453.07187199999993</v>
      </c>
      <c r="I118" s="7">
        <v>392.51407799999998</v>
      </c>
      <c r="J118" s="7">
        <v>449.98251200000004</v>
      </c>
      <c r="K118" s="7">
        <v>703.20396300000004</v>
      </c>
      <c r="L118" s="9">
        <v>762.55252499999995</v>
      </c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</row>
    <row r="119" spans="1:23" x14ac:dyDescent="0.25">
      <c r="A119" s="7"/>
      <c r="B119" s="7" t="s">
        <v>10</v>
      </c>
      <c r="C119" s="7">
        <v>13.82976</v>
      </c>
      <c r="D119" s="7">
        <v>123.58311300000001</v>
      </c>
      <c r="E119" s="7">
        <v>191.5421025</v>
      </c>
      <c r="F119" s="7">
        <v>330.79235</v>
      </c>
      <c r="G119" s="7">
        <v>425.73676199999994</v>
      </c>
      <c r="H119" s="7">
        <v>605.80396800000005</v>
      </c>
      <c r="I119" s="9">
        <v>821.06551999999999</v>
      </c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</row>
    <row r="120" spans="1:23" x14ac:dyDescent="0.25">
      <c r="A120" s="7" t="s">
        <v>13</v>
      </c>
      <c r="B120" s="7" t="s">
        <v>4</v>
      </c>
      <c r="C120" s="7">
        <v>81.601340000000008</v>
      </c>
      <c r="D120" s="7">
        <v>139.465237</v>
      </c>
      <c r="E120" s="7">
        <v>131.33827350000001</v>
      </c>
      <c r="F120" s="7">
        <v>157.07328000000001</v>
      </c>
      <c r="G120" s="7">
        <v>137.35898250000002</v>
      </c>
      <c r="H120" s="7">
        <v>232.97337200000001</v>
      </c>
      <c r="I120" s="7">
        <v>246.52135199999995</v>
      </c>
      <c r="J120" s="7">
        <v>331.34769600000004</v>
      </c>
      <c r="K120" s="7">
        <v>415.65059999999994</v>
      </c>
      <c r="L120" s="7">
        <v>672.34117499999991</v>
      </c>
      <c r="M120" s="9">
        <v>866.21015250000005</v>
      </c>
      <c r="N120" s="7"/>
      <c r="O120" s="7"/>
      <c r="P120" s="7"/>
      <c r="Q120" s="7"/>
      <c r="R120" s="7"/>
      <c r="S120" s="7"/>
      <c r="T120" s="7"/>
      <c r="U120" s="7"/>
      <c r="V120" s="7"/>
      <c r="W120" s="7"/>
    </row>
    <row r="121" spans="1:23" x14ac:dyDescent="0.25">
      <c r="A121" s="7" t="s">
        <v>14</v>
      </c>
      <c r="B121" s="7" t="s">
        <v>6</v>
      </c>
      <c r="C121" s="7">
        <v>41.24542799999999</v>
      </c>
      <c r="D121" s="7">
        <v>100.34867700000001</v>
      </c>
      <c r="E121" s="7">
        <v>102.445353</v>
      </c>
      <c r="F121" s="7">
        <v>108.69200999999998</v>
      </c>
      <c r="G121" s="7">
        <v>108.172595</v>
      </c>
      <c r="H121" s="7">
        <v>114.706368</v>
      </c>
      <c r="I121" s="7">
        <v>141.33066500000001</v>
      </c>
      <c r="J121" s="7">
        <v>258.58115400000003</v>
      </c>
      <c r="K121" s="7">
        <v>342.66330000000005</v>
      </c>
      <c r="L121" s="7">
        <v>600.413905</v>
      </c>
      <c r="M121" s="7">
        <v>752.68556999999998</v>
      </c>
      <c r="N121" s="7">
        <v>892.431558</v>
      </c>
      <c r="O121" s="9">
        <v>1001.6563200000002</v>
      </c>
      <c r="P121" s="7"/>
      <c r="Q121" s="7"/>
      <c r="R121" s="7"/>
      <c r="S121" s="7"/>
      <c r="T121" s="7"/>
      <c r="U121" s="7"/>
      <c r="V121" s="7"/>
      <c r="W121" s="7"/>
    </row>
    <row r="122" spans="1:23" x14ac:dyDescent="0.25">
      <c r="A122" s="7" t="s">
        <v>87</v>
      </c>
      <c r="B122" s="7" t="s">
        <v>7</v>
      </c>
      <c r="C122" s="7">
        <v>70.819125</v>
      </c>
      <c r="D122" s="7">
        <v>105.06389400000002</v>
      </c>
      <c r="E122" s="7">
        <v>67.383240000000001</v>
      </c>
      <c r="F122" s="7">
        <v>76.339412999999993</v>
      </c>
      <c r="G122" s="7">
        <v>67.98275000000001</v>
      </c>
      <c r="H122" s="7">
        <v>65.424511999999993</v>
      </c>
      <c r="I122" s="7">
        <v>92.241449999999986</v>
      </c>
      <c r="J122" s="7">
        <v>132.08620000000002</v>
      </c>
      <c r="K122" s="7">
        <v>175.41695999999999</v>
      </c>
      <c r="L122" s="7">
        <v>180.72767999999999</v>
      </c>
      <c r="M122" s="7">
        <v>259.28251199999994</v>
      </c>
      <c r="N122" s="7">
        <v>322.02299999999997</v>
      </c>
      <c r="O122" s="7">
        <v>404.36093750000009</v>
      </c>
      <c r="P122" s="7">
        <v>479.74802400000004</v>
      </c>
      <c r="Q122" s="7">
        <v>715.62090599999999</v>
      </c>
      <c r="R122" s="7">
        <v>805.49110400000006</v>
      </c>
      <c r="S122" s="9">
        <v>943.28938800000014</v>
      </c>
      <c r="T122" s="7"/>
      <c r="U122" s="7"/>
      <c r="V122" s="7"/>
      <c r="W122" s="7"/>
    </row>
    <row r="123" spans="1:23" x14ac:dyDescent="0.25">
      <c r="A123" s="7"/>
      <c r="B123" s="7" t="s">
        <v>88</v>
      </c>
      <c r="C123" s="7">
        <v>80.309550000000002</v>
      </c>
      <c r="D123" s="7">
        <v>158.76744799999997</v>
      </c>
      <c r="E123" s="7">
        <v>129.23495199999996</v>
      </c>
      <c r="F123" s="7">
        <v>157.13121599999999</v>
      </c>
      <c r="G123" s="7">
        <v>198.26478</v>
      </c>
      <c r="H123" s="7">
        <v>171.4195</v>
      </c>
      <c r="I123" s="7">
        <v>196.05011300000001</v>
      </c>
      <c r="J123" s="7">
        <v>194.11377300000001</v>
      </c>
      <c r="K123" s="7">
        <v>289.28056499999997</v>
      </c>
      <c r="L123" s="7">
        <v>411.86867599999999</v>
      </c>
      <c r="M123" s="7">
        <v>474.69074399999994</v>
      </c>
      <c r="N123" s="7">
        <v>536.64869999999996</v>
      </c>
      <c r="O123" s="7">
        <v>523.94628030000001</v>
      </c>
      <c r="P123" s="7">
        <v>592.38784799999996</v>
      </c>
      <c r="Q123" s="7">
        <v>787.29331999999999</v>
      </c>
      <c r="R123" s="7">
        <v>844.19395199999997</v>
      </c>
      <c r="S123" s="9">
        <v>1117.7595269999999</v>
      </c>
      <c r="T123" s="7"/>
      <c r="U123" s="7"/>
      <c r="V123" s="7"/>
      <c r="W123" s="7"/>
    </row>
    <row r="124" spans="1:23" x14ac:dyDescent="0.25">
      <c r="A124" s="7"/>
      <c r="B124" s="7" t="s">
        <v>9</v>
      </c>
      <c r="C124" s="7">
        <v>66.121110000000002</v>
      </c>
      <c r="D124" s="7">
        <v>81.204000000000008</v>
      </c>
      <c r="E124" s="7">
        <v>69.388215000000002</v>
      </c>
      <c r="F124" s="7">
        <v>91.642511999999996</v>
      </c>
      <c r="G124" s="7">
        <v>105.25650900000001</v>
      </c>
      <c r="H124" s="7">
        <v>129.222632</v>
      </c>
      <c r="I124" s="7">
        <v>136.7463195</v>
      </c>
      <c r="J124" s="7">
        <v>231.12313500000002</v>
      </c>
      <c r="K124" s="7">
        <v>241.69950900000001</v>
      </c>
      <c r="L124" s="7">
        <v>319.072746</v>
      </c>
      <c r="M124" s="7">
        <v>426.40115700000001</v>
      </c>
      <c r="N124" s="7">
        <v>627.41952000000003</v>
      </c>
      <c r="O124" s="7">
        <v>783.52416000000005</v>
      </c>
      <c r="P124" s="9">
        <v>1011.434229</v>
      </c>
      <c r="Q124" s="7"/>
      <c r="R124" s="7"/>
      <c r="S124" s="7"/>
      <c r="T124" s="7"/>
      <c r="U124" s="7"/>
      <c r="V124" s="7"/>
      <c r="W124" s="7"/>
    </row>
    <row r="125" spans="1:23" x14ac:dyDescent="0.25">
      <c r="A125" s="7"/>
      <c r="B125" s="7" t="s">
        <v>10</v>
      </c>
      <c r="C125" s="7">
        <v>61.119135</v>
      </c>
      <c r="D125" s="7">
        <v>136.7604</v>
      </c>
      <c r="E125" s="7">
        <v>126.15466499999998</v>
      </c>
      <c r="F125" s="7">
        <v>116.59553299999999</v>
      </c>
      <c r="G125" s="7">
        <v>160.07947200000001</v>
      </c>
      <c r="H125" s="7">
        <v>199.60817849999998</v>
      </c>
      <c r="I125" s="7">
        <v>265.44289199999997</v>
      </c>
      <c r="J125" s="7">
        <v>443.06316000000004</v>
      </c>
      <c r="K125" s="7">
        <v>540.82051650000005</v>
      </c>
      <c r="L125" s="7">
        <v>763.41598199999999</v>
      </c>
      <c r="M125" s="7">
        <v>848.28441599999985</v>
      </c>
      <c r="N125" s="7">
        <v>899.74206000000004</v>
      </c>
      <c r="O125" s="7">
        <v>968.67769699999997</v>
      </c>
      <c r="P125" s="9">
        <v>1251.3807900000002</v>
      </c>
      <c r="Q125" s="7"/>
      <c r="R125" s="7"/>
      <c r="S125" s="7"/>
      <c r="T125" s="7"/>
      <c r="U125" s="7"/>
      <c r="V125" s="7"/>
      <c r="W125" s="7"/>
    </row>
    <row r="126" spans="1:23" x14ac:dyDescent="0.25">
      <c r="A126" s="7" t="s">
        <v>89</v>
      </c>
      <c r="B126" s="7" t="s">
        <v>4</v>
      </c>
      <c r="C126" s="7">
        <v>43.003200000000007</v>
      </c>
      <c r="D126" s="7">
        <v>130.72129200000001</v>
      </c>
      <c r="E126" s="7">
        <v>147.03481650000001</v>
      </c>
      <c r="F126" s="7">
        <v>182.65325600000003</v>
      </c>
      <c r="G126" s="7">
        <v>121.31558400000002</v>
      </c>
      <c r="H126" s="7">
        <v>150.02437499999999</v>
      </c>
      <c r="I126" s="7">
        <v>106.64173099999999</v>
      </c>
      <c r="J126" s="7">
        <v>172.18194600000001</v>
      </c>
      <c r="K126" s="7">
        <v>181.144711</v>
      </c>
      <c r="L126" s="7">
        <v>252.81885599999998</v>
      </c>
      <c r="M126" s="7">
        <v>336.70150799999999</v>
      </c>
      <c r="N126" s="7">
        <v>417.31138799999997</v>
      </c>
      <c r="O126" s="7">
        <v>527.98354499999994</v>
      </c>
      <c r="P126" s="7">
        <v>702.78827699999999</v>
      </c>
      <c r="Q126" s="7">
        <v>766.55694499999993</v>
      </c>
      <c r="R126" s="7">
        <v>783.78901199999996</v>
      </c>
      <c r="S126" s="9">
        <v>1084.5362</v>
      </c>
      <c r="T126" s="7"/>
      <c r="U126" s="7"/>
      <c r="V126" s="7"/>
      <c r="W126" s="7"/>
    </row>
    <row r="127" spans="1:23" x14ac:dyDescent="0.25">
      <c r="A127" s="7" t="s">
        <v>14</v>
      </c>
      <c r="B127" s="7" t="s">
        <v>6</v>
      </c>
      <c r="C127" s="7">
        <v>43.127359999999996</v>
      </c>
      <c r="D127" s="7">
        <v>37.648403999999999</v>
      </c>
      <c r="E127" s="7">
        <v>32.842199999999998</v>
      </c>
      <c r="F127" s="7">
        <v>33.715499999999999</v>
      </c>
      <c r="G127" s="7">
        <v>27.840236999999998</v>
      </c>
      <c r="H127" s="7">
        <v>10.362073499999999</v>
      </c>
      <c r="I127" s="7">
        <v>10.3635</v>
      </c>
      <c r="J127" s="7">
        <v>12.461970000000001</v>
      </c>
      <c r="K127" s="7">
        <v>22.086635999999999</v>
      </c>
      <c r="L127" s="7">
        <v>74.426099999999991</v>
      </c>
      <c r="M127" s="7">
        <v>73.015800000000013</v>
      </c>
      <c r="N127" s="7">
        <v>123.67906500000001</v>
      </c>
      <c r="O127" s="7">
        <v>160.965</v>
      </c>
      <c r="P127" s="7">
        <v>244.03476999999995</v>
      </c>
      <c r="Q127" s="7">
        <v>320.95359999999999</v>
      </c>
      <c r="R127" s="7">
        <v>472.33292999999998</v>
      </c>
      <c r="S127" s="7">
        <v>584.70862499999998</v>
      </c>
      <c r="T127" s="7">
        <v>816.98481150000009</v>
      </c>
      <c r="U127" s="7">
        <v>1003.3849050000001</v>
      </c>
      <c r="V127" s="9">
        <v>1134.5844510000002</v>
      </c>
      <c r="W127" s="7"/>
    </row>
    <row r="128" spans="1:23" x14ac:dyDescent="0.25">
      <c r="A128" s="7" t="s">
        <v>93</v>
      </c>
      <c r="B128" s="7" t="s">
        <v>7</v>
      </c>
      <c r="C128" s="7">
        <v>59.842151999999999</v>
      </c>
      <c r="D128" s="7">
        <v>89.351640000000003</v>
      </c>
      <c r="E128" s="7">
        <v>73.980565999999996</v>
      </c>
      <c r="F128" s="7">
        <v>75.162232500000002</v>
      </c>
      <c r="G128" s="7">
        <v>43.68366000000001</v>
      </c>
      <c r="H128" s="7">
        <v>26.082251999999997</v>
      </c>
      <c r="I128" s="7">
        <v>25.704293999999994</v>
      </c>
      <c r="J128" s="7">
        <v>26.465040000000002</v>
      </c>
      <c r="K128" s="7">
        <v>37.392984000000006</v>
      </c>
      <c r="L128" s="7">
        <v>69.916274999999999</v>
      </c>
      <c r="M128" s="7">
        <v>112.85590800000001</v>
      </c>
      <c r="N128" s="7">
        <v>129.31095999999999</v>
      </c>
      <c r="O128" s="7">
        <v>149.44829999999999</v>
      </c>
      <c r="P128" s="7">
        <v>183.0738685</v>
      </c>
      <c r="Q128" s="7">
        <v>252.24366749999999</v>
      </c>
      <c r="R128" s="7">
        <v>272.83084500000001</v>
      </c>
      <c r="S128" s="7">
        <v>336.23806300000001</v>
      </c>
      <c r="T128" s="7">
        <v>530.52818000000002</v>
      </c>
      <c r="U128" s="7">
        <v>686.22120000000007</v>
      </c>
      <c r="V128" s="7">
        <v>777.75162399999999</v>
      </c>
      <c r="W128" s="7">
        <v>872.87778400000002</v>
      </c>
    </row>
    <row r="129" spans="1:23" x14ac:dyDescent="0.25">
      <c r="A129" s="7"/>
      <c r="B129" s="7" t="s">
        <v>8</v>
      </c>
      <c r="C129" s="7">
        <v>30.628037500000005</v>
      </c>
      <c r="D129" s="7">
        <v>65.471615999999983</v>
      </c>
      <c r="E129" s="7">
        <v>102.22159500000001</v>
      </c>
      <c r="F129" s="7">
        <v>131.68127699999999</v>
      </c>
      <c r="G129" s="7">
        <v>124.80236999999998</v>
      </c>
      <c r="H129" s="7">
        <v>104.43247</v>
      </c>
      <c r="I129" s="7">
        <v>101.73872799999999</v>
      </c>
      <c r="J129" s="7">
        <v>101.03892</v>
      </c>
      <c r="K129" s="7">
        <v>174.40021200000001</v>
      </c>
      <c r="L129" s="7">
        <v>281.24778900000001</v>
      </c>
      <c r="M129" s="7">
        <v>341.09512500000005</v>
      </c>
      <c r="N129" s="7">
        <v>385.86420600000002</v>
      </c>
      <c r="O129" s="7">
        <v>426.41826300000002</v>
      </c>
      <c r="P129" s="7">
        <v>595.88277000000005</v>
      </c>
      <c r="Q129" s="7">
        <v>720.6249600000001</v>
      </c>
      <c r="R129" s="7">
        <v>784.42179750000003</v>
      </c>
      <c r="S129" s="7">
        <v>842.43782999999996</v>
      </c>
      <c r="T129" s="7">
        <v>1059.16932</v>
      </c>
      <c r="U129" s="9">
        <v>1177.157792</v>
      </c>
      <c r="V129" s="7"/>
      <c r="W129" s="7"/>
    </row>
    <row r="130" spans="1:23" x14ac:dyDescent="0.25">
      <c r="A130" s="7"/>
      <c r="B130" s="7" t="s">
        <v>9</v>
      </c>
      <c r="C130" s="7">
        <v>58.509675000000001</v>
      </c>
      <c r="D130" s="7">
        <v>163.36061000000001</v>
      </c>
      <c r="E130" s="7">
        <v>166.733721</v>
      </c>
      <c r="F130" s="7">
        <v>191.45350749999997</v>
      </c>
      <c r="G130" s="7">
        <v>207.4975</v>
      </c>
      <c r="H130" s="7">
        <v>235.72342799999998</v>
      </c>
      <c r="I130" s="7">
        <v>252.2942955</v>
      </c>
      <c r="J130" s="7">
        <v>295.63133600000003</v>
      </c>
      <c r="K130" s="7">
        <v>413.69563949999997</v>
      </c>
      <c r="L130" s="7">
        <v>526.82631900000001</v>
      </c>
      <c r="M130" s="7">
        <v>601.49680499999999</v>
      </c>
      <c r="N130" s="7">
        <v>811.56560100000002</v>
      </c>
      <c r="O130" s="7">
        <v>974.91527099999996</v>
      </c>
      <c r="P130" s="9">
        <v>1173.3510799999999</v>
      </c>
      <c r="Q130" s="7"/>
      <c r="R130" s="7"/>
      <c r="S130" s="7"/>
      <c r="T130" s="7"/>
      <c r="U130" s="7"/>
      <c r="V130" s="7"/>
      <c r="W130" s="7"/>
    </row>
    <row r="131" spans="1:23" x14ac:dyDescent="0.25">
      <c r="A131" s="7"/>
      <c r="B131" s="7" t="s">
        <v>10</v>
      </c>
      <c r="C131" s="7">
        <v>83.748963999999987</v>
      </c>
      <c r="D131" s="7">
        <v>161.260536</v>
      </c>
      <c r="E131" s="7">
        <v>74.47764500000001</v>
      </c>
      <c r="F131" s="7">
        <v>76.193311999999992</v>
      </c>
      <c r="G131" s="7">
        <v>67.362295000000003</v>
      </c>
      <c r="H131" s="7">
        <v>45.854676000000005</v>
      </c>
      <c r="I131" s="7">
        <v>43.983135000000004</v>
      </c>
      <c r="J131" s="7">
        <v>64.645679999999999</v>
      </c>
      <c r="K131" s="7">
        <v>91.330667999999989</v>
      </c>
      <c r="L131" s="7">
        <v>117.58131000000002</v>
      </c>
      <c r="M131" s="7">
        <v>185.72669000000002</v>
      </c>
      <c r="N131" s="7">
        <v>240.210103</v>
      </c>
      <c r="O131" s="7">
        <v>253.89952</v>
      </c>
      <c r="P131" s="7">
        <v>461.52413999999993</v>
      </c>
      <c r="Q131" s="7">
        <v>493.60527449999995</v>
      </c>
      <c r="R131" s="7">
        <v>609.346138</v>
      </c>
      <c r="S131" s="7">
        <v>707.31150000000002</v>
      </c>
      <c r="T131" s="7">
        <v>828.83159999999998</v>
      </c>
      <c r="U131" s="9">
        <v>1030.8625920000002</v>
      </c>
      <c r="V131" s="7"/>
      <c r="W131" s="7"/>
    </row>
    <row r="132" spans="1:23" x14ac:dyDescent="0.25">
      <c r="A132" s="7" t="s">
        <v>91</v>
      </c>
      <c r="B132" s="7" t="s">
        <v>4</v>
      </c>
      <c r="C132" s="7">
        <v>51.408612000000005</v>
      </c>
      <c r="D132" s="7">
        <v>102.721248</v>
      </c>
      <c r="E132" s="7">
        <v>110.77844400000002</v>
      </c>
      <c r="F132" s="7">
        <v>73.023929999999993</v>
      </c>
      <c r="G132" s="7">
        <v>33.999965999999993</v>
      </c>
      <c r="H132" s="7">
        <v>17.092599999999997</v>
      </c>
      <c r="I132" s="7">
        <v>11.62182</v>
      </c>
      <c r="J132" s="7">
        <v>3.5185590000000002</v>
      </c>
      <c r="K132" s="7">
        <v>0</v>
      </c>
      <c r="L132" s="7">
        <v>0</v>
      </c>
      <c r="M132" s="7">
        <v>0</v>
      </c>
      <c r="N132" s="7">
        <v>0</v>
      </c>
      <c r="O132" s="7">
        <v>0</v>
      </c>
      <c r="P132" s="7">
        <v>0</v>
      </c>
      <c r="Q132" s="7">
        <v>0</v>
      </c>
      <c r="R132" s="7">
        <v>0</v>
      </c>
      <c r="S132" s="7">
        <v>0</v>
      </c>
      <c r="T132" s="7">
        <v>0</v>
      </c>
      <c r="U132" s="7">
        <v>0</v>
      </c>
      <c r="V132" s="7">
        <v>0</v>
      </c>
      <c r="W132" s="7">
        <v>0</v>
      </c>
    </row>
    <row r="133" spans="1:23" x14ac:dyDescent="0.25">
      <c r="A133" s="7" t="s">
        <v>14</v>
      </c>
      <c r="B133" s="7" t="s">
        <v>6</v>
      </c>
      <c r="C133" s="7">
        <v>48.341054999999997</v>
      </c>
      <c r="D133" s="7">
        <v>102.10274099999999</v>
      </c>
      <c r="E133" s="7">
        <v>83.088899999999995</v>
      </c>
      <c r="F133" s="7">
        <v>66.642803999999998</v>
      </c>
      <c r="G133" s="7">
        <v>29.245710000000003</v>
      </c>
      <c r="H133" s="7">
        <v>16.69218</v>
      </c>
      <c r="I133" s="7">
        <v>25.047321</v>
      </c>
      <c r="J133" s="7">
        <v>75.242306000000013</v>
      </c>
      <c r="K133" s="7">
        <v>85.628439999999998</v>
      </c>
      <c r="L133" s="7">
        <v>147.7095625</v>
      </c>
      <c r="M133" s="7">
        <v>233.38319899999999</v>
      </c>
      <c r="N133" s="7">
        <v>224.72396800000004</v>
      </c>
      <c r="O133" s="7">
        <v>312.55560000000003</v>
      </c>
      <c r="P133" s="7">
        <v>412.38100800000007</v>
      </c>
      <c r="Q133" s="7">
        <v>596.25261950000004</v>
      </c>
      <c r="R133" s="7">
        <v>639.05284800000004</v>
      </c>
      <c r="S133" s="7">
        <v>849.83352000000002</v>
      </c>
      <c r="T133" s="7">
        <v>970.46476800000005</v>
      </c>
      <c r="U133" s="7"/>
      <c r="V133" s="7"/>
      <c r="W133" s="7"/>
    </row>
    <row r="134" spans="1:23" x14ac:dyDescent="0.25">
      <c r="A134" s="7" t="s">
        <v>90</v>
      </c>
      <c r="B134" s="7" t="s">
        <v>7</v>
      </c>
      <c r="C134" s="7">
        <v>47.324868000000009</v>
      </c>
      <c r="D134" s="7">
        <v>67.829414999999997</v>
      </c>
      <c r="E134" s="7">
        <v>65.95046499999998</v>
      </c>
      <c r="F134" s="7">
        <v>33.460537500000001</v>
      </c>
      <c r="G134" s="7">
        <v>27.274698000000001</v>
      </c>
      <c r="H134" s="7">
        <v>0</v>
      </c>
      <c r="I134" s="7">
        <v>0</v>
      </c>
      <c r="J134" s="7">
        <v>0</v>
      </c>
      <c r="K134" s="7">
        <v>0</v>
      </c>
      <c r="L134" s="7">
        <v>0</v>
      </c>
      <c r="M134" s="7">
        <v>0</v>
      </c>
      <c r="N134" s="7">
        <v>0</v>
      </c>
      <c r="O134" s="7">
        <v>0</v>
      </c>
      <c r="P134" s="7">
        <v>0</v>
      </c>
      <c r="Q134" s="7">
        <v>0</v>
      </c>
      <c r="R134" s="7">
        <v>0</v>
      </c>
      <c r="S134" s="7">
        <v>0</v>
      </c>
      <c r="T134" s="7">
        <v>0</v>
      </c>
      <c r="U134" s="7">
        <v>0</v>
      </c>
      <c r="V134" s="7">
        <v>0</v>
      </c>
      <c r="W134" s="7">
        <v>0</v>
      </c>
    </row>
    <row r="135" spans="1:23" x14ac:dyDescent="0.25">
      <c r="A135" s="7"/>
      <c r="B135" s="7" t="s">
        <v>88</v>
      </c>
      <c r="C135" s="7">
        <v>70.774151499999988</v>
      </c>
      <c r="D135" s="7">
        <v>68.822520000000011</v>
      </c>
      <c r="E135" s="7">
        <v>65.941316999999998</v>
      </c>
      <c r="F135" s="7">
        <v>41.569944</v>
      </c>
      <c r="G135" s="7">
        <v>22.99352</v>
      </c>
      <c r="H135" s="7">
        <v>11.772221999999999</v>
      </c>
      <c r="I135" s="7">
        <v>9.8850960000000008</v>
      </c>
      <c r="J135" s="7">
        <v>3.6793404999999999</v>
      </c>
      <c r="K135" s="7">
        <v>6.3326400000000005</v>
      </c>
      <c r="L135" s="7">
        <v>11.92464</v>
      </c>
      <c r="M135" s="7">
        <v>23.469908</v>
      </c>
      <c r="N135" s="7">
        <v>84.859731000000011</v>
      </c>
      <c r="O135" s="7">
        <v>93.915608500000019</v>
      </c>
      <c r="P135" s="7">
        <v>149.84212250000002</v>
      </c>
      <c r="Q135" s="7">
        <v>160.12112199999999</v>
      </c>
      <c r="R135" s="7">
        <v>207.09499999999997</v>
      </c>
      <c r="S135" s="7">
        <v>211.72384699999998</v>
      </c>
      <c r="T135" s="7">
        <v>364.725504</v>
      </c>
      <c r="U135" s="7">
        <v>424.55076799999995</v>
      </c>
      <c r="V135" s="7">
        <v>464.91529499999996</v>
      </c>
      <c r="W135" s="7">
        <v>549.25716999999997</v>
      </c>
    </row>
    <row r="136" spans="1:23" x14ac:dyDescent="0.25">
      <c r="A136" s="7"/>
      <c r="B136" s="7" t="s">
        <v>9</v>
      </c>
      <c r="C136" s="7">
        <v>57.179083500000004</v>
      </c>
      <c r="D136" s="7">
        <v>164.05359999999999</v>
      </c>
      <c r="E136" s="7">
        <v>157.27179899999999</v>
      </c>
      <c r="F136" s="7">
        <v>130.85724400000001</v>
      </c>
      <c r="G136" s="7">
        <v>83.016623999999993</v>
      </c>
      <c r="H136" s="7">
        <v>79.943850000000012</v>
      </c>
      <c r="I136" s="7">
        <v>80.691002999999995</v>
      </c>
      <c r="J136" s="7">
        <v>75.487149000000002</v>
      </c>
      <c r="K136" s="7">
        <v>90.006826000000004</v>
      </c>
      <c r="L136" s="7">
        <v>124.58573400000002</v>
      </c>
      <c r="M136" s="7">
        <v>141.58917500000001</v>
      </c>
      <c r="N136" s="7">
        <v>181.98112200000003</v>
      </c>
      <c r="O136" s="7">
        <v>233.98386000000002</v>
      </c>
      <c r="P136" s="7">
        <v>332.944728</v>
      </c>
      <c r="Q136" s="7">
        <v>432.40009999999995</v>
      </c>
      <c r="R136" s="7">
        <v>579.34121600000003</v>
      </c>
      <c r="S136" s="7">
        <v>633.34710399999983</v>
      </c>
      <c r="T136" s="7">
        <v>860.16000000000008</v>
      </c>
      <c r="U136" s="7">
        <v>925.05728000000022</v>
      </c>
      <c r="V136" s="9">
        <v>995.60897799999987</v>
      </c>
      <c r="W136" s="7"/>
    </row>
    <row r="137" spans="1:23" x14ac:dyDescent="0.25">
      <c r="A137" s="7"/>
      <c r="B137" s="7" t="s">
        <v>10</v>
      </c>
      <c r="C137" s="7">
        <v>88.946117999999998</v>
      </c>
      <c r="D137" s="7">
        <v>160.51327199999997</v>
      </c>
      <c r="E137" s="7">
        <v>159.33298150000002</v>
      </c>
      <c r="F137" s="7">
        <v>127.49497199999999</v>
      </c>
      <c r="G137" s="7">
        <v>105.95433749999999</v>
      </c>
      <c r="H137" s="7">
        <v>116.79382</v>
      </c>
      <c r="I137" s="7">
        <v>108.90949999999999</v>
      </c>
      <c r="J137" s="7">
        <v>158.032612</v>
      </c>
      <c r="K137" s="7">
        <v>205.26075999999998</v>
      </c>
      <c r="L137" s="7">
        <v>295.16803199999998</v>
      </c>
      <c r="M137" s="7">
        <v>388.76355000000001</v>
      </c>
      <c r="N137" s="7">
        <v>515.91197249999993</v>
      </c>
      <c r="O137" s="7">
        <v>521.24502150000001</v>
      </c>
      <c r="P137" s="7">
        <v>637.89992700000005</v>
      </c>
      <c r="Q137" s="7">
        <v>773.76616799999999</v>
      </c>
      <c r="R137" s="9">
        <v>1088.8461099999997</v>
      </c>
      <c r="S137" s="7"/>
      <c r="T137" s="7"/>
      <c r="U137" s="7"/>
      <c r="V137" s="7"/>
      <c r="W137" s="7"/>
    </row>
    <row r="140" spans="1:23" ht="18.75" x14ac:dyDescent="0.3">
      <c r="A140" s="6" t="s">
        <v>650</v>
      </c>
    </row>
    <row r="142" spans="1:23" x14ac:dyDescent="0.25">
      <c r="C142" t="s">
        <v>2</v>
      </c>
    </row>
    <row r="143" spans="1:23" x14ac:dyDescent="0.25">
      <c r="C143">
        <v>0</v>
      </c>
      <c r="D143">
        <v>3</v>
      </c>
      <c r="E143">
        <v>7</v>
      </c>
      <c r="F143">
        <v>11</v>
      </c>
      <c r="G143">
        <v>14</v>
      </c>
      <c r="H143">
        <v>17</v>
      </c>
      <c r="I143">
        <v>21</v>
      </c>
      <c r="J143">
        <v>24</v>
      </c>
      <c r="K143">
        <v>28</v>
      </c>
      <c r="L143">
        <v>31</v>
      </c>
      <c r="M143">
        <v>35</v>
      </c>
      <c r="N143">
        <v>38</v>
      </c>
      <c r="O143">
        <v>42</v>
      </c>
      <c r="P143">
        <v>45</v>
      </c>
      <c r="Q143">
        <v>49</v>
      </c>
    </row>
    <row r="144" spans="1:23" x14ac:dyDescent="0.25">
      <c r="C144" s="4">
        <v>45370</v>
      </c>
      <c r="D144" s="4">
        <v>45373</v>
      </c>
      <c r="E144" s="4">
        <v>45377</v>
      </c>
      <c r="F144" s="4">
        <v>45381</v>
      </c>
      <c r="G144" s="4">
        <v>45384</v>
      </c>
      <c r="H144" s="4">
        <v>45387</v>
      </c>
      <c r="I144" s="4">
        <v>45391</v>
      </c>
      <c r="J144" s="4">
        <v>45394</v>
      </c>
      <c r="K144" s="4">
        <v>45398</v>
      </c>
      <c r="L144" s="4">
        <v>45401</v>
      </c>
      <c r="M144" s="4">
        <v>45405</v>
      </c>
      <c r="N144" s="4">
        <v>45408</v>
      </c>
      <c r="O144" s="4">
        <v>45412</v>
      </c>
      <c r="P144" s="4">
        <v>45415</v>
      </c>
      <c r="Q144" s="4">
        <v>45419</v>
      </c>
    </row>
    <row r="145" spans="1:17" x14ac:dyDescent="0.25">
      <c r="A145" t="s">
        <v>135</v>
      </c>
      <c r="B145" t="s">
        <v>96</v>
      </c>
      <c r="C145">
        <v>60.104100000000003</v>
      </c>
      <c r="D145">
        <v>87.057599999999994</v>
      </c>
      <c r="E145">
        <v>102.0578</v>
      </c>
      <c r="F145" s="5">
        <v>145.1131</v>
      </c>
      <c r="M145" s="5"/>
      <c r="P145" s="5"/>
      <c r="Q145" s="5"/>
    </row>
    <row r="146" spans="1:17" x14ac:dyDescent="0.25">
      <c r="A146" t="s">
        <v>5</v>
      </c>
      <c r="B146" t="s">
        <v>101</v>
      </c>
      <c r="C146">
        <v>72.251900000000006</v>
      </c>
      <c r="D146">
        <v>116.46599999999999</v>
      </c>
      <c r="E146">
        <v>154.43289999999999</v>
      </c>
      <c r="F146">
        <v>269.91050000000001</v>
      </c>
      <c r="G146" s="5">
        <v>324.58280000000002</v>
      </c>
      <c r="M146" s="5"/>
      <c r="P146" s="5"/>
      <c r="Q146" s="5"/>
    </row>
    <row r="147" spans="1:17" x14ac:dyDescent="0.25">
      <c r="B147" t="s">
        <v>98</v>
      </c>
      <c r="C147">
        <v>97.116600000000005</v>
      </c>
      <c r="D147">
        <v>133.11089999999999</v>
      </c>
      <c r="E147">
        <v>180.45859999999999</v>
      </c>
      <c r="F147">
        <v>281.88319999999999</v>
      </c>
      <c r="G147" s="5">
        <v>297.70069999999998</v>
      </c>
      <c r="Q147" s="5"/>
    </row>
    <row r="148" spans="1:17" x14ac:dyDescent="0.25">
      <c r="B148" t="s">
        <v>99</v>
      </c>
      <c r="C148">
        <v>44.658000000000001</v>
      </c>
      <c r="D148">
        <v>73.563299999999998</v>
      </c>
      <c r="E148">
        <v>73.717200000000005</v>
      </c>
      <c r="F148">
        <v>115.06310000000001</v>
      </c>
      <c r="G148">
        <v>143.03389999999999</v>
      </c>
      <c r="H148" s="5">
        <v>180.5239</v>
      </c>
      <c r="I148" s="5" t="s">
        <v>546</v>
      </c>
      <c r="K148" s="5" t="s">
        <v>547</v>
      </c>
      <c r="M148" s="5"/>
      <c r="Q148" s="5"/>
    </row>
    <row r="149" spans="1:17" x14ac:dyDescent="0.25">
      <c r="B149" t="s">
        <v>100</v>
      </c>
      <c r="C149">
        <v>35.599899999999998</v>
      </c>
      <c r="D149">
        <v>59.203699999999998</v>
      </c>
      <c r="E149">
        <v>66.479100000000003</v>
      </c>
      <c r="F149">
        <v>95.185699999999997</v>
      </c>
      <c r="G149">
        <v>168.34719999999999</v>
      </c>
      <c r="H149" s="5">
        <v>241.58840000000001</v>
      </c>
      <c r="I149" s="5" t="s">
        <v>548</v>
      </c>
      <c r="K149" s="5" t="s">
        <v>547</v>
      </c>
      <c r="L149" s="5"/>
      <c r="Q149" s="5"/>
    </row>
    <row r="150" spans="1:17" x14ac:dyDescent="0.25">
      <c r="A150" t="s">
        <v>136</v>
      </c>
      <c r="B150" t="s">
        <v>96</v>
      </c>
      <c r="C150">
        <v>34.3504</v>
      </c>
      <c r="D150">
        <v>59.713000000000001</v>
      </c>
      <c r="E150">
        <v>84.973799999999997</v>
      </c>
      <c r="F150">
        <v>97.313400000000001</v>
      </c>
      <c r="G150">
        <v>135.04900000000001</v>
      </c>
      <c r="H150" s="5">
        <v>136.04349999999999</v>
      </c>
      <c r="I150" s="5" t="s">
        <v>547</v>
      </c>
      <c r="N150" s="5"/>
    </row>
    <row r="151" spans="1:17" x14ac:dyDescent="0.25">
      <c r="A151" t="s">
        <v>105</v>
      </c>
      <c r="B151" t="s">
        <v>101</v>
      </c>
      <c r="C151">
        <v>35.206099999999999</v>
      </c>
      <c r="D151">
        <v>56.43</v>
      </c>
      <c r="E151">
        <v>100.74720000000001</v>
      </c>
      <c r="F151">
        <v>109.5822</v>
      </c>
      <c r="G151">
        <v>131.06180000000001</v>
      </c>
      <c r="H151">
        <v>132.83860000000001</v>
      </c>
      <c r="I151" s="5">
        <v>204.7259</v>
      </c>
    </row>
    <row r="152" spans="1:17" x14ac:dyDescent="0.25">
      <c r="B152" t="s">
        <v>98</v>
      </c>
      <c r="C152">
        <v>57.080100000000002</v>
      </c>
      <c r="D152">
        <v>83.225300000000004</v>
      </c>
      <c r="E152">
        <v>81.229799999999997</v>
      </c>
      <c r="F152">
        <v>93.070899999999995</v>
      </c>
      <c r="G152">
        <v>88.094899999999996</v>
      </c>
      <c r="H152">
        <v>87.014200000000002</v>
      </c>
      <c r="I152">
        <v>143.4042</v>
      </c>
      <c r="J152" s="5">
        <v>175.6875</v>
      </c>
    </row>
    <row r="153" spans="1:17" x14ac:dyDescent="0.25">
      <c r="B153" t="s">
        <v>99</v>
      </c>
      <c r="C153">
        <v>35.656999999999996</v>
      </c>
      <c r="D153">
        <v>55.619300000000003</v>
      </c>
      <c r="E153">
        <v>59.485300000000002</v>
      </c>
      <c r="F153">
        <v>84.334699999999998</v>
      </c>
      <c r="G153">
        <v>89.519000000000005</v>
      </c>
      <c r="H153">
        <v>87.013199999999998</v>
      </c>
      <c r="I153">
        <v>155.51499999999999</v>
      </c>
      <c r="J153" s="5">
        <v>205.55090000000001</v>
      </c>
    </row>
    <row r="154" spans="1:17" x14ac:dyDescent="0.25">
      <c r="B154" t="s">
        <v>100</v>
      </c>
      <c r="C154">
        <v>35.479799999999997</v>
      </c>
      <c r="D154">
        <v>43.565199999999997</v>
      </c>
      <c r="E154">
        <v>51.014200000000002</v>
      </c>
      <c r="F154">
        <v>68.911799999999999</v>
      </c>
      <c r="G154">
        <v>78.091700000000003</v>
      </c>
      <c r="H154" s="5">
        <v>88.166600000000003</v>
      </c>
      <c r="I154" s="5" t="s">
        <v>549</v>
      </c>
      <c r="M154" s="5"/>
      <c r="O154" s="5"/>
    </row>
    <row r="155" spans="1:17" x14ac:dyDescent="0.25">
      <c r="A155" t="s">
        <v>541</v>
      </c>
      <c r="B155" t="s">
        <v>96</v>
      </c>
      <c r="C155">
        <v>89.484099999999998</v>
      </c>
      <c r="D155">
        <v>110.8313</v>
      </c>
      <c r="E155" s="5">
        <v>140.9504</v>
      </c>
      <c r="M155" s="5"/>
      <c r="Q155" s="5"/>
    </row>
    <row r="156" spans="1:17" x14ac:dyDescent="0.25">
      <c r="A156" t="s">
        <v>14</v>
      </c>
      <c r="B156" t="s">
        <v>101</v>
      </c>
      <c r="C156">
        <v>61.002899999999997</v>
      </c>
      <c r="D156">
        <v>70.556200000000004</v>
      </c>
      <c r="E156">
        <v>68.5381</v>
      </c>
      <c r="F156">
        <v>65.054100000000005</v>
      </c>
      <c r="G156">
        <v>66.5505</v>
      </c>
      <c r="H156">
        <v>56.395600000000002</v>
      </c>
      <c r="I156">
        <v>45.061700000000002</v>
      </c>
      <c r="J156">
        <v>37.598700000000001</v>
      </c>
      <c r="K156">
        <v>45.721699999999998</v>
      </c>
      <c r="L156">
        <v>75.835999999999999</v>
      </c>
      <c r="M156" s="5">
        <v>104.8754</v>
      </c>
      <c r="N156" s="5" t="s">
        <v>547</v>
      </c>
      <c r="Q156" s="5"/>
    </row>
    <row r="157" spans="1:17" x14ac:dyDescent="0.25">
      <c r="B157" t="s">
        <v>98</v>
      </c>
      <c r="C157">
        <v>53.947200000000002</v>
      </c>
      <c r="D157">
        <v>63.987000000000002</v>
      </c>
      <c r="E157">
        <v>74.424800000000005</v>
      </c>
      <c r="F157">
        <v>62.009399999999999</v>
      </c>
      <c r="G157">
        <v>81.456699999999998</v>
      </c>
      <c r="H157">
        <v>89.365700000000004</v>
      </c>
      <c r="I157">
        <v>131.13319999999999</v>
      </c>
      <c r="J157" s="5">
        <v>166.72659999999999</v>
      </c>
      <c r="N157" s="5"/>
      <c r="P157" s="5"/>
    </row>
    <row r="158" spans="1:17" x14ac:dyDescent="0.25">
      <c r="B158" t="s">
        <v>99</v>
      </c>
      <c r="C158">
        <v>33.572400000000002</v>
      </c>
      <c r="D158">
        <v>24.479700000000001</v>
      </c>
      <c r="E158">
        <v>17.899999999999999</v>
      </c>
      <c r="F158">
        <v>8.4680999999999997</v>
      </c>
      <c r="G158">
        <v>6.2831999999999999</v>
      </c>
      <c r="H158">
        <v>4.1887999999999996</v>
      </c>
      <c r="I158">
        <v>4.1887999999999996</v>
      </c>
      <c r="J158">
        <v>4.1887999999999996</v>
      </c>
      <c r="K158">
        <v>21.815300000000001</v>
      </c>
      <c r="L158">
        <v>45.458799999999997</v>
      </c>
      <c r="M158" s="5">
        <v>91.22</v>
      </c>
      <c r="N158" s="5" t="s">
        <v>550</v>
      </c>
      <c r="P158" s="5" t="s">
        <v>547</v>
      </c>
    </row>
    <row r="159" spans="1:17" x14ac:dyDescent="0.25">
      <c r="B159" t="s">
        <v>100</v>
      </c>
      <c r="C159">
        <v>43.821199999999997</v>
      </c>
      <c r="D159">
        <v>59.251800000000003</v>
      </c>
      <c r="E159">
        <v>49.789900000000003</v>
      </c>
      <c r="F159">
        <v>52.18</v>
      </c>
      <c r="G159">
        <v>54.858800000000002</v>
      </c>
      <c r="H159">
        <v>62.9268</v>
      </c>
      <c r="I159">
        <v>64.061300000000003</v>
      </c>
      <c r="J159">
        <v>80.971699999999998</v>
      </c>
      <c r="K159" s="5">
        <v>133.51750000000001</v>
      </c>
      <c r="M159" s="5"/>
      <c r="N159" s="5"/>
    </row>
    <row r="160" spans="1:17" x14ac:dyDescent="0.25">
      <c r="A160" t="s">
        <v>543</v>
      </c>
      <c r="B160" t="s">
        <v>96</v>
      </c>
      <c r="C160">
        <v>39.630000000000003</v>
      </c>
      <c r="D160">
        <v>60.103999999999999</v>
      </c>
      <c r="E160">
        <v>52.628100000000003</v>
      </c>
      <c r="F160">
        <v>21.064800000000002</v>
      </c>
      <c r="G160">
        <v>14.0976</v>
      </c>
      <c r="H160">
        <v>10.553800000000001</v>
      </c>
      <c r="I160">
        <v>12.673500000000001</v>
      </c>
      <c r="J160">
        <v>19.562899999999999</v>
      </c>
      <c r="K160">
        <v>43.522100000000002</v>
      </c>
      <c r="L160">
        <v>52.715000000000003</v>
      </c>
      <c r="M160" s="5">
        <v>117.1005</v>
      </c>
      <c r="N160" s="5" t="s">
        <v>551</v>
      </c>
    </row>
    <row r="161" spans="1:17" x14ac:dyDescent="0.25">
      <c r="A161" t="s">
        <v>14</v>
      </c>
      <c r="B161" t="s">
        <v>101</v>
      </c>
      <c r="C161">
        <v>29.880099999999999</v>
      </c>
      <c r="D161">
        <v>59.576599999999999</v>
      </c>
      <c r="E161">
        <v>79.593000000000004</v>
      </c>
      <c r="F161">
        <v>82.019000000000005</v>
      </c>
      <c r="G161">
        <v>97.987099999999998</v>
      </c>
      <c r="H161">
        <v>104.6367</v>
      </c>
      <c r="I161">
        <v>126.7666</v>
      </c>
      <c r="J161">
        <v>123.289</v>
      </c>
      <c r="K161">
        <v>119.033</v>
      </c>
      <c r="L161">
        <v>120.9879</v>
      </c>
      <c r="M161" s="5">
        <v>144.25919999999999</v>
      </c>
      <c r="N161" s="5" t="s">
        <v>547</v>
      </c>
      <c r="Q161" s="5"/>
    </row>
    <row r="162" spans="1:17" x14ac:dyDescent="0.25">
      <c r="B162" t="s">
        <v>98</v>
      </c>
      <c r="C162">
        <v>48.831899999999997</v>
      </c>
      <c r="D162">
        <v>56.027200000000001</v>
      </c>
      <c r="E162">
        <v>57.871400000000001</v>
      </c>
      <c r="F162">
        <v>31.8629</v>
      </c>
      <c r="G162">
        <v>28.2227</v>
      </c>
      <c r="H162">
        <v>14.623200000000001</v>
      </c>
      <c r="I162">
        <v>19.602</v>
      </c>
      <c r="J162">
        <v>21.726800000000001</v>
      </c>
      <c r="K162">
        <v>29.777000000000001</v>
      </c>
      <c r="L162">
        <v>28.487100000000002</v>
      </c>
      <c r="M162">
        <v>40.198399999999999</v>
      </c>
      <c r="N162">
        <v>57.021299999999997</v>
      </c>
      <c r="O162">
        <v>89.246600000000001</v>
      </c>
      <c r="P162" s="5">
        <v>122.2106</v>
      </c>
    </row>
    <row r="163" spans="1:17" x14ac:dyDescent="0.25">
      <c r="B163" t="s">
        <v>99</v>
      </c>
      <c r="C163">
        <v>26.496500000000001</v>
      </c>
      <c r="D163">
        <v>35.197800000000001</v>
      </c>
      <c r="E163">
        <v>22.808900000000001</v>
      </c>
      <c r="F163">
        <v>20.9937</v>
      </c>
      <c r="G163">
        <v>20.911899999999999</v>
      </c>
      <c r="H163">
        <v>19.926400000000001</v>
      </c>
      <c r="I163">
        <v>34.3964</v>
      </c>
      <c r="J163">
        <v>51.420999999999999</v>
      </c>
      <c r="K163">
        <v>71.5565</v>
      </c>
      <c r="L163">
        <v>102.2162</v>
      </c>
      <c r="M163" s="5">
        <v>105.6953</v>
      </c>
      <c r="N163" s="5"/>
      <c r="P163" s="5"/>
    </row>
    <row r="164" spans="1:17" x14ac:dyDescent="0.25">
      <c r="B164" t="s">
        <v>100</v>
      </c>
      <c r="C164">
        <v>57.898299999999999</v>
      </c>
      <c r="D164">
        <v>100.7127</v>
      </c>
      <c r="E164">
        <v>106.8489</v>
      </c>
      <c r="F164">
        <v>86.463399999999993</v>
      </c>
      <c r="G164">
        <v>91.446299999999994</v>
      </c>
      <c r="H164">
        <v>99.622</v>
      </c>
      <c r="I164">
        <v>81.643600000000006</v>
      </c>
      <c r="J164">
        <v>93.125600000000006</v>
      </c>
      <c r="K164">
        <v>148.7304</v>
      </c>
      <c r="L164" s="5">
        <v>166.09520000000001</v>
      </c>
      <c r="N164" s="5"/>
      <c r="Q164" s="5"/>
    </row>
    <row r="165" spans="1:17" x14ac:dyDescent="0.25">
      <c r="A165" t="s">
        <v>544</v>
      </c>
      <c r="B165" t="s">
        <v>96</v>
      </c>
      <c r="C165">
        <v>54.326799999999999</v>
      </c>
      <c r="D165">
        <v>61.7102</v>
      </c>
      <c r="E165">
        <v>58.126600000000003</v>
      </c>
      <c r="F165">
        <v>36.278300000000002</v>
      </c>
      <c r="G165">
        <v>39.923900000000003</v>
      </c>
      <c r="H165">
        <v>48.786700000000003</v>
      </c>
      <c r="I165">
        <v>51.603499999999997</v>
      </c>
      <c r="J165">
        <v>52.252499999999998</v>
      </c>
      <c r="K165">
        <v>81.342699999999994</v>
      </c>
      <c r="L165">
        <v>110.1313</v>
      </c>
      <c r="M165" s="5">
        <v>118.9962</v>
      </c>
      <c r="N165" s="5" t="s">
        <v>547</v>
      </c>
      <c r="Q165" s="5"/>
    </row>
    <row r="166" spans="1:17" x14ac:dyDescent="0.25">
      <c r="A166" t="s">
        <v>14</v>
      </c>
      <c r="B166" t="s">
        <v>101</v>
      </c>
      <c r="C166">
        <v>24.311800000000002</v>
      </c>
      <c r="D166">
        <v>37.998800000000003</v>
      </c>
      <c r="E166">
        <v>38.784399999999998</v>
      </c>
      <c r="F166">
        <v>19.5458</v>
      </c>
      <c r="G166">
        <v>17.3383</v>
      </c>
      <c r="H166">
        <v>15.367800000000001</v>
      </c>
      <c r="I166">
        <v>27.3369</v>
      </c>
      <c r="J166">
        <v>27.7407</v>
      </c>
      <c r="K166">
        <v>44.258699999999997</v>
      </c>
      <c r="L166">
        <v>45.921300000000002</v>
      </c>
      <c r="M166">
        <v>66.927499999999995</v>
      </c>
      <c r="N166">
        <v>120.352</v>
      </c>
      <c r="O166" s="5">
        <v>184.11959999999999</v>
      </c>
      <c r="Q166" s="5"/>
    </row>
    <row r="167" spans="1:17" x14ac:dyDescent="0.25">
      <c r="A167" t="s">
        <v>107</v>
      </c>
      <c r="B167" t="s">
        <v>98</v>
      </c>
      <c r="C167">
        <v>46.777700000000003</v>
      </c>
      <c r="D167">
        <v>59.985100000000003</v>
      </c>
      <c r="E167">
        <v>45.932400000000001</v>
      </c>
      <c r="F167">
        <v>19.4131</v>
      </c>
      <c r="G167">
        <v>17.462</v>
      </c>
      <c r="H167">
        <v>23.6953</v>
      </c>
      <c r="I167">
        <v>36.633600000000001</v>
      </c>
      <c r="J167">
        <v>52.551499999999997</v>
      </c>
      <c r="K167" s="5">
        <v>72.455600000000004</v>
      </c>
      <c r="N167" s="5"/>
      <c r="O167" s="5"/>
      <c r="Q167" s="5"/>
    </row>
    <row r="168" spans="1:17" x14ac:dyDescent="0.25">
      <c r="B168" t="s">
        <v>99</v>
      </c>
      <c r="C168">
        <v>40.938699999999997</v>
      </c>
      <c r="D168">
        <v>54.552100000000003</v>
      </c>
      <c r="E168">
        <v>63.432200000000002</v>
      </c>
      <c r="F168">
        <v>55.278700000000001</v>
      </c>
      <c r="G168">
        <v>71.493300000000005</v>
      </c>
      <c r="H168">
        <v>99.912899999999993</v>
      </c>
      <c r="I168">
        <v>120.8626</v>
      </c>
      <c r="J168">
        <v>158.3604</v>
      </c>
      <c r="K168">
        <v>182.4315</v>
      </c>
      <c r="L168" s="5">
        <v>234.91220000000001</v>
      </c>
      <c r="N168" s="5"/>
      <c r="O168" s="5"/>
      <c r="Q168" s="5"/>
    </row>
    <row r="169" spans="1:17" x14ac:dyDescent="0.25">
      <c r="B169" t="s">
        <v>100</v>
      </c>
      <c r="C169">
        <v>31.531300000000002</v>
      </c>
      <c r="D169">
        <v>51.6631</v>
      </c>
      <c r="E169">
        <v>47.595300000000002</v>
      </c>
      <c r="F169">
        <v>17.822600000000001</v>
      </c>
      <c r="G169">
        <v>14.3247</v>
      </c>
      <c r="H169">
        <v>8.1128</v>
      </c>
      <c r="I169">
        <v>12.695499999999999</v>
      </c>
      <c r="J169">
        <v>19.711500000000001</v>
      </c>
      <c r="K169">
        <v>45.393099999999997</v>
      </c>
      <c r="L169">
        <v>59.669699999999999</v>
      </c>
      <c r="M169">
        <v>86.930199999999999</v>
      </c>
      <c r="N169">
        <v>108.51009999999999</v>
      </c>
      <c r="O169" s="5">
        <v>187.37719999999999</v>
      </c>
      <c r="Q169" s="5"/>
    </row>
    <row r="170" spans="1:17" x14ac:dyDescent="0.25">
      <c r="A170" t="s">
        <v>545</v>
      </c>
      <c r="B170" t="s">
        <v>96</v>
      </c>
      <c r="C170">
        <v>39.709200000000003</v>
      </c>
      <c r="D170">
        <v>49.002800000000001</v>
      </c>
      <c r="E170">
        <v>48.146599999999999</v>
      </c>
      <c r="F170">
        <v>15.2044</v>
      </c>
      <c r="G170">
        <v>23.519600000000001</v>
      </c>
      <c r="H170">
        <v>43.663800000000002</v>
      </c>
      <c r="I170">
        <v>46.151699999999998</v>
      </c>
      <c r="J170">
        <v>55.893799999999999</v>
      </c>
      <c r="K170">
        <v>73.099000000000004</v>
      </c>
      <c r="L170">
        <v>79.118300000000005</v>
      </c>
      <c r="M170" s="5">
        <v>128.4479</v>
      </c>
      <c r="N170" s="5" t="s">
        <v>547</v>
      </c>
      <c r="Q170" s="5"/>
    </row>
    <row r="171" spans="1:17" x14ac:dyDescent="0.25">
      <c r="A171" t="s">
        <v>14</v>
      </c>
      <c r="B171" t="s">
        <v>101</v>
      </c>
      <c r="C171">
        <v>42.206099999999999</v>
      </c>
      <c r="D171">
        <v>35.459200000000003</v>
      </c>
      <c r="E171">
        <v>61.091500000000003</v>
      </c>
      <c r="F171">
        <v>50.465800000000002</v>
      </c>
      <c r="G171">
        <v>46.805399999999999</v>
      </c>
      <c r="H171">
        <v>42.273600000000002</v>
      </c>
      <c r="I171">
        <v>46.895499999999998</v>
      </c>
      <c r="J171">
        <v>61.528300000000002</v>
      </c>
      <c r="K171">
        <v>73.864000000000004</v>
      </c>
      <c r="L171" s="5">
        <v>82.810500000000005</v>
      </c>
      <c r="Q171" s="5"/>
    </row>
    <row r="172" spans="1:17" x14ac:dyDescent="0.25">
      <c r="A172" t="s">
        <v>107</v>
      </c>
      <c r="B172" t="s">
        <v>98</v>
      </c>
      <c r="C172">
        <v>30.928699999999999</v>
      </c>
      <c r="D172">
        <v>27.368400000000001</v>
      </c>
      <c r="E172">
        <v>23.542100000000001</v>
      </c>
      <c r="F172">
        <v>13.946899999999999</v>
      </c>
      <c r="G172">
        <v>14.5707</v>
      </c>
      <c r="H172">
        <v>18.363600000000002</v>
      </c>
      <c r="I172">
        <v>28.98</v>
      </c>
      <c r="J172">
        <v>53.065600000000003</v>
      </c>
      <c r="K172">
        <v>65.690899999999999</v>
      </c>
      <c r="L172" s="5">
        <v>75.574100000000001</v>
      </c>
      <c r="Q172" s="5"/>
    </row>
    <row r="173" spans="1:17" x14ac:dyDescent="0.25">
      <c r="B173" t="s">
        <v>99</v>
      </c>
      <c r="C173">
        <v>48.234499999999997</v>
      </c>
      <c r="D173">
        <v>74.816100000000006</v>
      </c>
      <c r="E173">
        <v>103.9768</v>
      </c>
      <c r="F173">
        <v>59.796900000000001</v>
      </c>
      <c r="G173">
        <v>60.596899999999998</v>
      </c>
      <c r="H173">
        <v>55.854900000000001</v>
      </c>
      <c r="I173">
        <v>64.617500000000007</v>
      </c>
      <c r="J173">
        <v>85.774600000000007</v>
      </c>
      <c r="K173" s="5">
        <v>130.26660000000001</v>
      </c>
      <c r="Q173" s="5"/>
    </row>
    <row r="174" spans="1:17" x14ac:dyDescent="0.25">
      <c r="B174" t="s">
        <v>100</v>
      </c>
      <c r="C174">
        <v>22.030100000000001</v>
      </c>
      <c r="D174">
        <v>28.518799999999999</v>
      </c>
      <c r="E174">
        <v>21.7715</v>
      </c>
      <c r="F174">
        <v>6.2831999999999999</v>
      </c>
      <c r="G174">
        <v>6.2831999999999999</v>
      </c>
      <c r="H174">
        <v>4.1887999999999996</v>
      </c>
      <c r="I174">
        <v>4.1887999999999996</v>
      </c>
      <c r="J174">
        <v>4.1887999999999996</v>
      </c>
      <c r="K174">
        <v>15.0305</v>
      </c>
      <c r="L174">
        <v>20.258800000000001</v>
      </c>
      <c r="M174">
        <v>32.089599999999997</v>
      </c>
      <c r="N174">
        <v>86.451999999999998</v>
      </c>
      <c r="O174" s="5">
        <v>153.5121</v>
      </c>
      <c r="Q174" s="5"/>
    </row>
    <row r="175" spans="1:17" x14ac:dyDescent="0.25">
      <c r="A175" t="s">
        <v>552</v>
      </c>
      <c r="B175" t="s">
        <v>96</v>
      </c>
      <c r="C175">
        <v>6.6123000000000003</v>
      </c>
      <c r="D175">
        <v>4.1887999999999996</v>
      </c>
      <c r="E175">
        <v>0.52359999999999995</v>
      </c>
      <c r="F175">
        <v>0.52359999999999995</v>
      </c>
      <c r="G175">
        <v>0</v>
      </c>
      <c r="H175">
        <v>0</v>
      </c>
      <c r="I175">
        <v>0</v>
      </c>
      <c r="J175">
        <v>0</v>
      </c>
      <c r="K175">
        <v>0</v>
      </c>
      <c r="L175">
        <v>0</v>
      </c>
      <c r="M175">
        <v>0</v>
      </c>
      <c r="N175">
        <v>0</v>
      </c>
      <c r="O175">
        <v>0</v>
      </c>
      <c r="P175">
        <v>0</v>
      </c>
      <c r="Q175">
        <v>0</v>
      </c>
    </row>
    <row r="176" spans="1:17" x14ac:dyDescent="0.25">
      <c r="A176" t="s">
        <v>14</v>
      </c>
      <c r="B176" t="s">
        <v>101</v>
      </c>
      <c r="C176">
        <v>38.925600000000003</v>
      </c>
      <c r="D176">
        <v>57.752600000000001</v>
      </c>
      <c r="E176">
        <v>60.698399999999999</v>
      </c>
      <c r="F176">
        <v>30.9514</v>
      </c>
      <c r="G176">
        <v>14.848599999999999</v>
      </c>
      <c r="H176">
        <v>16.255700000000001</v>
      </c>
      <c r="I176">
        <v>12.2166</v>
      </c>
      <c r="J176">
        <v>23.283799999999999</v>
      </c>
      <c r="K176">
        <v>45.914499999999997</v>
      </c>
      <c r="L176">
        <v>54.087800000000001</v>
      </c>
      <c r="M176">
        <v>86.857100000000003</v>
      </c>
      <c r="N176" s="5">
        <v>145.09970000000001</v>
      </c>
    </row>
    <row r="177" spans="1:17" x14ac:dyDescent="0.25">
      <c r="A177" t="s">
        <v>105</v>
      </c>
      <c r="B177" t="s">
        <v>98</v>
      </c>
      <c r="C177">
        <v>32.822299999999998</v>
      </c>
      <c r="D177">
        <v>35.729999999999997</v>
      </c>
      <c r="E177">
        <v>42.640300000000003</v>
      </c>
      <c r="F177">
        <v>17.267600000000002</v>
      </c>
      <c r="G177">
        <v>7.7424999999999997</v>
      </c>
      <c r="H177">
        <v>8.26</v>
      </c>
      <c r="I177">
        <v>16.889700000000001</v>
      </c>
      <c r="J177">
        <v>31.066600000000001</v>
      </c>
      <c r="K177">
        <v>45.436199999999999</v>
      </c>
      <c r="L177">
        <v>58.499699999999997</v>
      </c>
      <c r="M177">
        <v>68.718100000000007</v>
      </c>
      <c r="N177" s="5">
        <v>106.7681</v>
      </c>
    </row>
    <row r="178" spans="1:17" x14ac:dyDescent="0.25">
      <c r="B178" t="s">
        <v>99</v>
      </c>
      <c r="C178">
        <v>24.3095</v>
      </c>
      <c r="D178">
        <v>18.021000000000001</v>
      </c>
      <c r="E178">
        <v>6.3502999999999998</v>
      </c>
      <c r="F178">
        <v>0.52359999999999995</v>
      </c>
      <c r="G178">
        <v>0.52359999999999995</v>
      </c>
      <c r="H178">
        <v>0.52359999999999995</v>
      </c>
      <c r="I178">
        <v>0.52359999999999995</v>
      </c>
      <c r="J178">
        <v>0</v>
      </c>
      <c r="K178">
        <v>0</v>
      </c>
      <c r="L178">
        <v>0</v>
      </c>
      <c r="M178">
        <v>0</v>
      </c>
      <c r="N178">
        <v>0</v>
      </c>
      <c r="O178">
        <v>0</v>
      </c>
      <c r="P178">
        <v>0</v>
      </c>
      <c r="Q178">
        <v>0</v>
      </c>
    </row>
    <row r="179" spans="1:17" x14ac:dyDescent="0.25">
      <c r="B179" t="s">
        <v>100</v>
      </c>
      <c r="C179">
        <v>44.667900000000003</v>
      </c>
      <c r="D179">
        <v>50.756100000000004</v>
      </c>
      <c r="E179">
        <v>32.301900000000003</v>
      </c>
      <c r="F179">
        <v>4.1887999999999996</v>
      </c>
      <c r="G179">
        <v>4.1887999999999996</v>
      </c>
      <c r="H179">
        <v>11.6601</v>
      </c>
      <c r="I179">
        <v>26.114799999999999</v>
      </c>
      <c r="J179">
        <v>38.612499999999997</v>
      </c>
      <c r="K179">
        <v>47.180100000000003</v>
      </c>
      <c r="L179">
        <v>53.060099999999998</v>
      </c>
      <c r="M179">
        <v>89.201099999999997</v>
      </c>
      <c r="N179" s="5">
        <v>139.1985</v>
      </c>
      <c r="Q179" s="5"/>
    </row>
    <row r="180" spans="1:17" x14ac:dyDescent="0.25">
      <c r="A180" t="s">
        <v>553</v>
      </c>
      <c r="B180" t="s">
        <v>96</v>
      </c>
      <c r="C180">
        <v>41.486499999999999</v>
      </c>
      <c r="D180">
        <v>74.168199999999999</v>
      </c>
      <c r="E180">
        <v>85.002899999999997</v>
      </c>
      <c r="F180">
        <v>65.577799999999996</v>
      </c>
      <c r="G180">
        <v>47.008299999999998</v>
      </c>
      <c r="H180">
        <v>27.451599999999999</v>
      </c>
      <c r="I180">
        <v>23.3188</v>
      </c>
      <c r="J180">
        <v>38.658299999999997</v>
      </c>
      <c r="K180">
        <v>77.854600000000005</v>
      </c>
      <c r="L180">
        <v>103.0046</v>
      </c>
      <c r="M180" s="5">
        <v>149.28880000000001</v>
      </c>
      <c r="N180" s="5" t="s">
        <v>547</v>
      </c>
      <c r="Q180" s="5"/>
    </row>
    <row r="181" spans="1:17" x14ac:dyDescent="0.25">
      <c r="A181" t="s">
        <v>14</v>
      </c>
      <c r="B181" t="s">
        <v>101</v>
      </c>
      <c r="C181">
        <v>38.121299999999998</v>
      </c>
      <c r="D181">
        <v>62.600700000000003</v>
      </c>
      <c r="E181">
        <v>61.668199999999999</v>
      </c>
      <c r="F181">
        <v>27.649699999999999</v>
      </c>
      <c r="G181">
        <v>19.148800000000001</v>
      </c>
      <c r="H181">
        <v>17.335899999999999</v>
      </c>
      <c r="I181">
        <v>22.926500000000001</v>
      </c>
      <c r="J181">
        <v>38.987400000000001</v>
      </c>
      <c r="K181">
        <v>61.117400000000004</v>
      </c>
      <c r="L181">
        <v>61.39</v>
      </c>
      <c r="M181">
        <v>101.3999</v>
      </c>
      <c r="N181">
        <v>140.12039999999999</v>
      </c>
      <c r="O181" s="5">
        <v>169.25120000000001</v>
      </c>
      <c r="Q181" s="5"/>
    </row>
    <row r="182" spans="1:17" x14ac:dyDescent="0.25">
      <c r="A182" t="s">
        <v>105</v>
      </c>
      <c r="B182" t="s">
        <v>98</v>
      </c>
      <c r="C182">
        <v>44.145099999999999</v>
      </c>
      <c r="D182">
        <v>77.133399999999995</v>
      </c>
      <c r="E182">
        <v>73.993200000000002</v>
      </c>
      <c r="F182">
        <v>44.5032</v>
      </c>
      <c r="G182">
        <v>38.4208</v>
      </c>
      <c r="H182">
        <v>40.828400000000002</v>
      </c>
      <c r="I182">
        <v>45.801299999999998</v>
      </c>
      <c r="J182">
        <v>73.553600000000003</v>
      </c>
      <c r="K182">
        <v>133.0153</v>
      </c>
      <c r="L182">
        <v>147.00700000000001</v>
      </c>
      <c r="M182" s="5">
        <v>198.9059</v>
      </c>
      <c r="Q182" s="5"/>
    </row>
    <row r="183" spans="1:17" x14ac:dyDescent="0.25">
      <c r="B183" t="s">
        <v>99</v>
      </c>
      <c r="C183">
        <v>57.627800000000001</v>
      </c>
      <c r="D183">
        <v>77.711299999999994</v>
      </c>
      <c r="E183">
        <v>77.087299999999999</v>
      </c>
      <c r="F183">
        <v>54.290900000000001</v>
      </c>
      <c r="G183">
        <v>54.616199999999999</v>
      </c>
      <c r="H183">
        <v>40.569099999999999</v>
      </c>
      <c r="I183">
        <v>41.753</v>
      </c>
      <c r="J183">
        <v>51.450299999999999</v>
      </c>
      <c r="K183">
        <v>82.834400000000002</v>
      </c>
      <c r="L183">
        <v>93.016900000000007</v>
      </c>
      <c r="M183">
        <v>141.20060000000001</v>
      </c>
      <c r="N183" s="5">
        <v>167.6661</v>
      </c>
      <c r="Q183" s="5"/>
    </row>
    <row r="184" spans="1:17" x14ac:dyDescent="0.25">
      <c r="B184" t="s">
        <v>100</v>
      </c>
      <c r="C184">
        <v>65.805400000000006</v>
      </c>
      <c r="D184">
        <v>73.215599999999995</v>
      </c>
      <c r="E184">
        <v>81.217100000000002</v>
      </c>
      <c r="F184">
        <v>53.728200000000001</v>
      </c>
      <c r="G184">
        <v>47.706899999999997</v>
      </c>
      <c r="H184">
        <v>39.281100000000002</v>
      </c>
      <c r="I184">
        <v>32.912199999999999</v>
      </c>
      <c r="J184">
        <v>45.785600000000002</v>
      </c>
      <c r="K184">
        <v>80.343800000000002</v>
      </c>
      <c r="L184">
        <v>97.894999999999996</v>
      </c>
      <c r="M184" s="5">
        <v>160.51079999999999</v>
      </c>
      <c r="Q184" s="5"/>
    </row>
    <row r="185" spans="1:17" x14ac:dyDescent="0.25">
      <c r="M185" s="5"/>
      <c r="Q185" s="5"/>
    </row>
    <row r="186" spans="1:17" x14ac:dyDescent="0.25">
      <c r="M186" s="5"/>
      <c r="Q186" s="5"/>
    </row>
    <row r="187" spans="1:17" ht="18.75" x14ac:dyDescent="0.3">
      <c r="A187" s="6" t="s">
        <v>651</v>
      </c>
    </row>
    <row r="189" spans="1:17" x14ac:dyDescent="0.25">
      <c r="B189" t="s">
        <v>45</v>
      </c>
      <c r="C189">
        <v>5</v>
      </c>
      <c r="D189">
        <v>8</v>
      </c>
      <c r="E189">
        <v>15</v>
      </c>
      <c r="F189">
        <v>18</v>
      </c>
      <c r="G189">
        <v>22</v>
      </c>
      <c r="H189">
        <v>26</v>
      </c>
    </row>
    <row r="190" spans="1:17" x14ac:dyDescent="0.25">
      <c r="C190" s="4">
        <v>44680</v>
      </c>
      <c r="D190" s="4">
        <v>44683</v>
      </c>
      <c r="E190" s="4">
        <v>44690</v>
      </c>
      <c r="F190" s="4">
        <v>44693</v>
      </c>
      <c r="G190" s="4">
        <v>44697</v>
      </c>
      <c r="H190" s="4">
        <v>44701</v>
      </c>
    </row>
    <row r="191" spans="1:17" x14ac:dyDescent="0.25">
      <c r="A191" t="s">
        <v>135</v>
      </c>
      <c r="B191" t="s">
        <v>19</v>
      </c>
      <c r="C191">
        <v>35.916371999999996</v>
      </c>
      <c r="D191">
        <v>24.112588499999998</v>
      </c>
      <c r="E191">
        <v>133.42232399999997</v>
      </c>
      <c r="F191">
        <v>230.88296250000002</v>
      </c>
      <c r="G191">
        <v>311.21499999999997</v>
      </c>
      <c r="H191">
        <v>412.6731299999999</v>
      </c>
    </row>
    <row r="192" spans="1:17" x14ac:dyDescent="0.25">
      <c r="A192" t="s">
        <v>5</v>
      </c>
      <c r="B192" t="s">
        <v>6</v>
      </c>
      <c r="C192">
        <v>23.46</v>
      </c>
      <c r="D192">
        <v>68.735867999999996</v>
      </c>
      <c r="E192">
        <v>85.143312000000009</v>
      </c>
      <c r="F192">
        <v>230.23455399999997</v>
      </c>
      <c r="G192">
        <v>367.157826</v>
      </c>
      <c r="H192">
        <v>476.49793800000003</v>
      </c>
    </row>
    <row r="193" spans="1:8" x14ac:dyDescent="0.25">
      <c r="B193" t="s">
        <v>7</v>
      </c>
      <c r="C193">
        <v>32.301192</v>
      </c>
      <c r="D193">
        <v>53.110890000000005</v>
      </c>
      <c r="E193">
        <v>76.913092500000005</v>
      </c>
      <c r="F193">
        <v>232.48251900000002</v>
      </c>
      <c r="G193">
        <v>287.03363200000001</v>
      </c>
      <c r="H193">
        <v>362.59949399999994</v>
      </c>
    </row>
    <row r="194" spans="1:8" x14ac:dyDescent="0.25">
      <c r="B194" t="s">
        <v>8</v>
      </c>
      <c r="C194">
        <v>36.023437499999993</v>
      </c>
      <c r="D194">
        <v>71.507165999999998</v>
      </c>
      <c r="E194">
        <v>124.33944</v>
      </c>
      <c r="F194">
        <v>182.94030000000004</v>
      </c>
      <c r="G194">
        <v>254.21605199999999</v>
      </c>
      <c r="H194">
        <v>427.43424099999999</v>
      </c>
    </row>
    <row r="195" spans="1:8" x14ac:dyDescent="0.25">
      <c r="B195" t="s">
        <v>9</v>
      </c>
      <c r="C195">
        <v>30.571312500000001</v>
      </c>
      <c r="D195">
        <v>72.904806000000008</v>
      </c>
      <c r="E195">
        <v>120.53103650000001</v>
      </c>
      <c r="F195">
        <v>306.79033349999997</v>
      </c>
      <c r="G195">
        <v>344.10985999999997</v>
      </c>
      <c r="H195">
        <v>501.50667000000004</v>
      </c>
    </row>
    <row r="196" spans="1:8" x14ac:dyDescent="0.25">
      <c r="B196" t="s">
        <v>10</v>
      </c>
      <c r="C196">
        <v>42.257376000000001</v>
      </c>
      <c r="D196">
        <v>109.6582835</v>
      </c>
      <c r="E196">
        <v>118.08185349999999</v>
      </c>
      <c r="F196">
        <v>196.81986799999996</v>
      </c>
      <c r="G196">
        <v>277.02136799999994</v>
      </c>
      <c r="H196">
        <v>306.04812699999997</v>
      </c>
    </row>
    <row r="197" spans="1:8" x14ac:dyDescent="0.25">
      <c r="A197" t="s">
        <v>136</v>
      </c>
      <c r="B197" t="s">
        <v>8</v>
      </c>
      <c r="C197">
        <v>0</v>
      </c>
      <c r="D197">
        <v>0</v>
      </c>
      <c r="E197">
        <v>0</v>
      </c>
      <c r="F197">
        <v>0</v>
      </c>
      <c r="G197">
        <v>0</v>
      </c>
      <c r="H197">
        <v>0</v>
      </c>
    </row>
    <row r="198" spans="1:8" x14ac:dyDescent="0.25">
      <c r="A198" t="s">
        <v>110</v>
      </c>
      <c r="B198" t="s">
        <v>9</v>
      </c>
      <c r="C198">
        <v>10.339872</v>
      </c>
      <c r="D198">
        <v>0</v>
      </c>
      <c r="E198">
        <v>0</v>
      </c>
      <c r="F198">
        <v>0</v>
      </c>
      <c r="G198">
        <v>0</v>
      </c>
      <c r="H198">
        <v>0</v>
      </c>
    </row>
    <row r="199" spans="1:8" x14ac:dyDescent="0.25">
      <c r="B199" t="s">
        <v>7</v>
      </c>
      <c r="C199">
        <v>21.111225000000001</v>
      </c>
      <c r="D199">
        <v>3.9233250000000006</v>
      </c>
      <c r="E199">
        <v>0</v>
      </c>
      <c r="F199">
        <v>0</v>
      </c>
      <c r="G199">
        <v>0</v>
      </c>
      <c r="H199">
        <v>0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896AD4-2125-4CB2-8EBF-B945A471F463}">
  <dimension ref="A1:N45"/>
  <sheetViews>
    <sheetView tabSelected="1" workbookViewId="0">
      <selection activeCell="F16" sqref="F16"/>
    </sheetView>
  </sheetViews>
  <sheetFormatPr defaultRowHeight="15" x14ac:dyDescent="0.25"/>
  <cols>
    <col min="1" max="1" width="18.5703125" bestFit="1" customWidth="1"/>
    <col min="2" max="2" width="18.7109375" bestFit="1" customWidth="1"/>
    <col min="3" max="3" width="20.140625" bestFit="1" customWidth="1"/>
    <col min="4" max="14" width="10.7109375" bestFit="1" customWidth="1"/>
  </cols>
  <sheetData>
    <row r="1" spans="1:3" ht="18.75" x14ac:dyDescent="0.3">
      <c r="A1" s="6" t="s">
        <v>111</v>
      </c>
    </row>
    <row r="3" spans="1:3" x14ac:dyDescent="0.25">
      <c r="B3" t="s">
        <v>526</v>
      </c>
    </row>
    <row r="4" spans="1:3" x14ac:dyDescent="0.25">
      <c r="A4" t="s">
        <v>21</v>
      </c>
      <c r="B4" t="s">
        <v>527</v>
      </c>
      <c r="C4" t="s">
        <v>528</v>
      </c>
    </row>
    <row r="5" spans="1:3" x14ac:dyDescent="0.25">
      <c r="A5" t="s">
        <v>529</v>
      </c>
      <c r="B5">
        <v>34.799999999999997</v>
      </c>
      <c r="C5">
        <v>1.42</v>
      </c>
    </row>
    <row r="6" spans="1:3" x14ac:dyDescent="0.25">
      <c r="A6" t="s">
        <v>530</v>
      </c>
      <c r="B6">
        <v>19.5</v>
      </c>
      <c r="C6">
        <v>0.31</v>
      </c>
    </row>
    <row r="7" spans="1:3" x14ac:dyDescent="0.25">
      <c r="A7" t="s">
        <v>531</v>
      </c>
      <c r="B7">
        <v>22.4</v>
      </c>
      <c r="C7">
        <v>0.31</v>
      </c>
    </row>
    <row r="8" spans="1:3" x14ac:dyDescent="0.25">
      <c r="A8" t="s">
        <v>532</v>
      </c>
      <c r="B8">
        <v>21.5</v>
      </c>
      <c r="C8">
        <v>0.26</v>
      </c>
    </row>
    <row r="9" spans="1:3" x14ac:dyDescent="0.25">
      <c r="A9" t="s">
        <v>533</v>
      </c>
      <c r="B9">
        <v>37.200000000000003</v>
      </c>
      <c r="C9">
        <v>0.52</v>
      </c>
    </row>
    <row r="10" spans="1:3" x14ac:dyDescent="0.25">
      <c r="A10" t="s">
        <v>534</v>
      </c>
      <c r="B10">
        <v>40.9</v>
      </c>
      <c r="C10">
        <v>1.68</v>
      </c>
    </row>
    <row r="11" spans="1:3" x14ac:dyDescent="0.25">
      <c r="A11" t="s">
        <v>535</v>
      </c>
      <c r="B11">
        <v>47</v>
      </c>
      <c r="C11">
        <v>2.68</v>
      </c>
    </row>
    <row r="12" spans="1:3" x14ac:dyDescent="0.25">
      <c r="A12" t="s">
        <v>536</v>
      </c>
      <c r="B12">
        <v>27.7</v>
      </c>
      <c r="C12">
        <v>0.87</v>
      </c>
    </row>
    <row r="13" spans="1:3" x14ac:dyDescent="0.25">
      <c r="A13" t="s">
        <v>537</v>
      </c>
      <c r="B13">
        <v>52</v>
      </c>
      <c r="C13">
        <v>1.45</v>
      </c>
    </row>
    <row r="14" spans="1:3" x14ac:dyDescent="0.25">
      <c r="A14" t="s">
        <v>538</v>
      </c>
      <c r="B14">
        <v>62.9</v>
      </c>
      <c r="C14">
        <v>3.6</v>
      </c>
    </row>
    <row r="15" spans="1:3" x14ac:dyDescent="0.25">
      <c r="A15" t="s">
        <v>539</v>
      </c>
      <c r="B15">
        <v>56.3</v>
      </c>
      <c r="C15">
        <v>1.85</v>
      </c>
    </row>
    <row r="16" spans="1:3" x14ac:dyDescent="0.25">
      <c r="A16" t="s">
        <v>540</v>
      </c>
      <c r="B16">
        <v>54.2</v>
      </c>
      <c r="C16">
        <v>2</v>
      </c>
    </row>
    <row r="19" spans="1:14" ht="18.75" x14ac:dyDescent="0.3">
      <c r="A19" s="6" t="s">
        <v>652</v>
      </c>
    </row>
    <row r="21" spans="1:14" x14ac:dyDescent="0.25">
      <c r="E21" t="s">
        <v>2</v>
      </c>
    </row>
    <row r="22" spans="1:14" x14ac:dyDescent="0.25">
      <c r="E22">
        <v>0</v>
      </c>
      <c r="F22">
        <v>3</v>
      </c>
      <c r="G22">
        <v>7</v>
      </c>
      <c r="H22">
        <v>10</v>
      </c>
      <c r="I22">
        <v>14</v>
      </c>
      <c r="J22">
        <v>17</v>
      </c>
      <c r="K22">
        <v>21</v>
      </c>
      <c r="L22">
        <v>24</v>
      </c>
      <c r="M22">
        <v>28</v>
      </c>
      <c r="N22">
        <v>31</v>
      </c>
    </row>
    <row r="23" spans="1:14" x14ac:dyDescent="0.25">
      <c r="C23" s="4">
        <v>45370</v>
      </c>
      <c r="D23" s="4">
        <v>45373</v>
      </c>
      <c r="E23" s="4">
        <v>45377</v>
      </c>
      <c r="F23" s="4">
        <v>45380</v>
      </c>
      <c r="G23" s="4">
        <v>45384</v>
      </c>
      <c r="H23" s="4">
        <v>45387</v>
      </c>
      <c r="I23" s="4">
        <v>45391</v>
      </c>
      <c r="J23" s="4">
        <v>45394</v>
      </c>
      <c r="K23" s="4">
        <v>45398</v>
      </c>
      <c r="L23" s="4">
        <v>45401</v>
      </c>
      <c r="M23" s="4">
        <v>45405</v>
      </c>
      <c r="N23" s="4">
        <v>45408</v>
      </c>
    </row>
    <row r="24" spans="1:14" x14ac:dyDescent="0.25">
      <c r="A24" t="s">
        <v>135</v>
      </c>
      <c r="B24" t="s">
        <v>98</v>
      </c>
      <c r="C24">
        <v>14.165900000000001</v>
      </c>
      <c r="D24">
        <v>30.170400000000001</v>
      </c>
      <c r="E24">
        <v>34.618099999999998</v>
      </c>
      <c r="F24">
        <v>35.319099999999999</v>
      </c>
      <c r="G24">
        <v>37.165300000000002</v>
      </c>
      <c r="H24">
        <v>27.55</v>
      </c>
      <c r="I24">
        <v>42.072200000000002</v>
      </c>
      <c r="J24">
        <v>44.648000000000003</v>
      </c>
      <c r="K24">
        <v>42.672800000000002</v>
      </c>
      <c r="L24">
        <v>47.501600000000003</v>
      </c>
      <c r="M24">
        <v>53.149000000000001</v>
      </c>
      <c r="N24">
        <v>60.084499999999998</v>
      </c>
    </row>
    <row r="25" spans="1:14" x14ac:dyDescent="0.25">
      <c r="A25" t="s">
        <v>14</v>
      </c>
      <c r="B25" t="s">
        <v>99</v>
      </c>
      <c r="C25">
        <v>3.5251999999999999</v>
      </c>
      <c r="D25">
        <v>10.307700000000001</v>
      </c>
      <c r="E25">
        <v>18.404</v>
      </c>
      <c r="F25">
        <v>25.09</v>
      </c>
      <c r="G25">
        <v>33.166499999999999</v>
      </c>
      <c r="H25">
        <v>34.678899999999999</v>
      </c>
      <c r="I25">
        <v>37.898400000000002</v>
      </c>
      <c r="J25">
        <v>44.295200000000001</v>
      </c>
      <c r="K25">
        <v>38.549500000000002</v>
      </c>
      <c r="L25">
        <v>30.610399999999998</v>
      </c>
      <c r="M25">
        <v>41.728299999999997</v>
      </c>
      <c r="N25">
        <v>53.042099999999998</v>
      </c>
    </row>
    <row r="26" spans="1:14" x14ac:dyDescent="0.25">
      <c r="B26" t="s">
        <v>100</v>
      </c>
      <c r="C26">
        <v>3.7454000000000001</v>
      </c>
      <c r="D26">
        <v>12.7737</v>
      </c>
      <c r="E26">
        <v>14.093500000000001</v>
      </c>
      <c r="F26">
        <v>20.0319</v>
      </c>
      <c r="G26">
        <v>27.470600000000001</v>
      </c>
      <c r="H26">
        <v>48.0045</v>
      </c>
      <c r="I26">
        <v>91.205399999999997</v>
      </c>
      <c r="J26">
        <v>128.89670000000001</v>
      </c>
      <c r="K26">
        <v>236.64869999999999</v>
      </c>
      <c r="L26">
        <v>341.95760000000001</v>
      </c>
      <c r="M26">
        <v>716.76930000000004</v>
      </c>
      <c r="N26">
        <v>1068.7148</v>
      </c>
    </row>
    <row r="27" spans="1:14" x14ac:dyDescent="0.25">
      <c r="A27" t="s">
        <v>136</v>
      </c>
      <c r="B27" t="s">
        <v>96</v>
      </c>
      <c r="C27">
        <v>14.3048</v>
      </c>
      <c r="D27">
        <v>34.451799999999999</v>
      </c>
      <c r="E27">
        <v>55.2639</v>
      </c>
      <c r="F27">
        <v>56.4619</v>
      </c>
      <c r="G27">
        <v>54.375799999999998</v>
      </c>
      <c r="H27">
        <v>40.403700000000001</v>
      </c>
      <c r="I27">
        <v>50.247399999999999</v>
      </c>
      <c r="J27">
        <v>50.481400000000001</v>
      </c>
      <c r="K27">
        <v>55.585000000000001</v>
      </c>
      <c r="L27">
        <v>58.9422</v>
      </c>
      <c r="M27">
        <v>53.054499999999997</v>
      </c>
      <c r="N27">
        <v>61.665399999999998</v>
      </c>
    </row>
    <row r="28" spans="1:14" x14ac:dyDescent="0.25">
      <c r="A28" t="s">
        <v>14</v>
      </c>
      <c r="B28" t="s">
        <v>101</v>
      </c>
      <c r="C28">
        <v>24.971699999999998</v>
      </c>
      <c r="D28">
        <v>12.189</v>
      </c>
      <c r="E28">
        <v>13.5114</v>
      </c>
      <c r="F28">
        <v>20.6799</v>
      </c>
      <c r="G28">
        <v>27.130800000000001</v>
      </c>
      <c r="H28">
        <v>47.5505</v>
      </c>
      <c r="I28">
        <v>70.065299999999993</v>
      </c>
      <c r="J28">
        <v>74.841800000000006</v>
      </c>
      <c r="K28">
        <v>130.602</v>
      </c>
      <c r="L28">
        <v>171.54900000000001</v>
      </c>
      <c r="M28">
        <v>330.99459999999999</v>
      </c>
      <c r="N28">
        <v>513.02260000000001</v>
      </c>
    </row>
    <row r="29" spans="1:14" x14ac:dyDescent="0.25">
      <c r="B29" t="s">
        <v>98</v>
      </c>
      <c r="C29">
        <v>17.370999999999999</v>
      </c>
      <c r="D29">
        <v>16.9161</v>
      </c>
      <c r="E29">
        <v>31.132400000000001</v>
      </c>
      <c r="F29">
        <v>34.941000000000003</v>
      </c>
      <c r="G29">
        <v>34.2699</v>
      </c>
      <c r="H29">
        <v>29.788599999999999</v>
      </c>
      <c r="I29">
        <v>41.2378</v>
      </c>
      <c r="J29">
        <v>47.53</v>
      </c>
      <c r="K29">
        <v>40.484499999999997</v>
      </c>
      <c r="L29">
        <v>37.540599999999998</v>
      </c>
      <c r="M29">
        <v>44.810899999999997</v>
      </c>
      <c r="N29">
        <v>51.5563</v>
      </c>
    </row>
    <row r="30" spans="1:14" x14ac:dyDescent="0.25">
      <c r="A30" t="s">
        <v>541</v>
      </c>
      <c r="B30" t="s">
        <v>96</v>
      </c>
      <c r="C30">
        <v>11.822900000000001</v>
      </c>
      <c r="D30">
        <v>18.628499999999999</v>
      </c>
      <c r="E30">
        <v>31.885999999999999</v>
      </c>
      <c r="F30">
        <v>37.7042</v>
      </c>
      <c r="G30">
        <v>51.158499999999997</v>
      </c>
      <c r="H30">
        <v>46.739800000000002</v>
      </c>
      <c r="I30">
        <v>46.430100000000003</v>
      </c>
      <c r="J30">
        <v>56.388500000000001</v>
      </c>
      <c r="K30">
        <v>63.895299999999999</v>
      </c>
      <c r="L30">
        <v>79.382300000000001</v>
      </c>
      <c r="M30">
        <v>91.761300000000006</v>
      </c>
      <c r="N30">
        <v>141.60740000000001</v>
      </c>
    </row>
    <row r="31" spans="1:14" x14ac:dyDescent="0.25">
      <c r="A31" t="s">
        <v>542</v>
      </c>
      <c r="B31" t="s">
        <v>101</v>
      </c>
      <c r="C31">
        <v>6.4452999999999996</v>
      </c>
      <c r="D31">
        <v>5.3654999999999999</v>
      </c>
      <c r="E31">
        <v>7.9789000000000003</v>
      </c>
      <c r="F31">
        <v>10.2103</v>
      </c>
      <c r="G31">
        <v>11.8895</v>
      </c>
      <c r="H31">
        <v>6.3109000000000002</v>
      </c>
      <c r="I31">
        <v>5.3131000000000004</v>
      </c>
      <c r="J31">
        <v>5.1033999999999997</v>
      </c>
      <c r="K31">
        <v>4.5374999999999996</v>
      </c>
      <c r="L31">
        <v>5.4968000000000004</v>
      </c>
      <c r="M31">
        <v>6.8223000000000003</v>
      </c>
      <c r="N31">
        <v>4.8753000000000002</v>
      </c>
    </row>
    <row r="32" spans="1:14" x14ac:dyDescent="0.25">
      <c r="B32" t="s">
        <v>98</v>
      </c>
      <c r="C32">
        <v>9.0044000000000004</v>
      </c>
      <c r="D32">
        <v>5.7381000000000002</v>
      </c>
      <c r="E32">
        <v>6.4179000000000004</v>
      </c>
      <c r="F32">
        <v>5.7210000000000001</v>
      </c>
      <c r="G32">
        <v>6.6802000000000001</v>
      </c>
      <c r="H32">
        <v>4.1957000000000004</v>
      </c>
      <c r="I32">
        <v>4.6303999999999998</v>
      </c>
      <c r="J32">
        <v>8.7421000000000006</v>
      </c>
      <c r="K32">
        <v>9.3971</v>
      </c>
      <c r="L32">
        <v>7.6332000000000004</v>
      </c>
      <c r="M32">
        <v>11.289099999999999</v>
      </c>
      <c r="N32">
        <v>15.695399999999999</v>
      </c>
    </row>
    <row r="33" spans="1:14" x14ac:dyDescent="0.25">
      <c r="A33" t="s">
        <v>543</v>
      </c>
      <c r="B33" t="s">
        <v>96</v>
      </c>
      <c r="C33">
        <v>16.2835</v>
      </c>
      <c r="D33">
        <v>29.570399999999999</v>
      </c>
      <c r="E33">
        <v>54.572299999999998</v>
      </c>
      <c r="F33">
        <v>73.415999999999997</v>
      </c>
      <c r="G33">
        <v>85.356899999999996</v>
      </c>
      <c r="H33">
        <v>85.384399999999999</v>
      </c>
      <c r="I33">
        <v>100.69499999999999</v>
      </c>
      <c r="J33">
        <v>97.201400000000007</v>
      </c>
      <c r="K33">
        <v>113.5526</v>
      </c>
      <c r="L33">
        <v>111.2227</v>
      </c>
      <c r="M33">
        <v>152.73820000000001</v>
      </c>
      <c r="N33">
        <v>155.81219999999999</v>
      </c>
    </row>
    <row r="34" spans="1:14" x14ac:dyDescent="0.25">
      <c r="A34" t="s">
        <v>542</v>
      </c>
      <c r="B34" t="s">
        <v>101</v>
      </c>
      <c r="C34">
        <v>6.9668000000000001</v>
      </c>
      <c r="D34">
        <v>11.3188</v>
      </c>
      <c r="E34">
        <v>17.909700000000001</v>
      </c>
      <c r="F34">
        <v>19.8691</v>
      </c>
      <c r="G34">
        <v>26.147600000000001</v>
      </c>
      <c r="H34">
        <v>21.773900000000001</v>
      </c>
      <c r="I34">
        <v>35.245699999999999</v>
      </c>
      <c r="J34">
        <v>40.283499999999997</v>
      </c>
      <c r="K34">
        <v>29.037099999999999</v>
      </c>
      <c r="L34">
        <v>32.523400000000002</v>
      </c>
      <c r="M34">
        <v>29.739899999999999</v>
      </c>
      <c r="N34">
        <v>51.116100000000003</v>
      </c>
    </row>
    <row r="35" spans="1:14" x14ac:dyDescent="0.25">
      <c r="B35" t="s">
        <v>98</v>
      </c>
      <c r="C35">
        <v>17.086200000000002</v>
      </c>
      <c r="D35">
        <v>21.9025</v>
      </c>
      <c r="E35">
        <v>61.246200000000002</v>
      </c>
      <c r="F35">
        <v>65.596000000000004</v>
      </c>
      <c r="G35">
        <v>79.173500000000004</v>
      </c>
      <c r="H35">
        <v>88.903000000000006</v>
      </c>
      <c r="I35">
        <v>120.45310000000001</v>
      </c>
      <c r="J35">
        <v>143.38329999999999</v>
      </c>
      <c r="K35">
        <v>141.8338</v>
      </c>
      <c r="L35">
        <v>181.09280000000001</v>
      </c>
      <c r="M35">
        <v>202.6961</v>
      </c>
      <c r="N35">
        <v>265.02879999999999</v>
      </c>
    </row>
    <row r="36" spans="1:14" x14ac:dyDescent="0.25">
      <c r="B36" t="s">
        <v>99</v>
      </c>
      <c r="C36">
        <v>22.8582</v>
      </c>
      <c r="D36">
        <v>26.959</v>
      </c>
      <c r="E36">
        <v>60.127899999999997</v>
      </c>
      <c r="F36">
        <v>82.319000000000003</v>
      </c>
      <c r="G36">
        <v>72.010199999999998</v>
      </c>
      <c r="H36">
        <v>58.115400000000001</v>
      </c>
      <c r="I36">
        <v>65.038399999999996</v>
      </c>
      <c r="J36">
        <v>57.739800000000002</v>
      </c>
      <c r="K36">
        <v>65.719399999999993</v>
      </c>
      <c r="L36">
        <v>75.462599999999995</v>
      </c>
      <c r="M36">
        <v>92.482399999999998</v>
      </c>
      <c r="N36">
        <v>151.8399</v>
      </c>
    </row>
    <row r="37" spans="1:14" x14ac:dyDescent="0.25">
      <c r="B37" t="s">
        <v>100</v>
      </c>
      <c r="C37">
        <v>15.0876</v>
      </c>
      <c r="D37">
        <v>20.7423</v>
      </c>
      <c r="E37">
        <v>25.882200000000001</v>
      </c>
      <c r="F37">
        <v>22.5383</v>
      </c>
      <c r="G37">
        <v>19.974</v>
      </c>
      <c r="H37">
        <v>23.357399999999998</v>
      </c>
      <c r="I37">
        <v>21.506</v>
      </c>
      <c r="J37">
        <v>22.892900000000001</v>
      </c>
      <c r="K37">
        <v>20.5518</v>
      </c>
      <c r="L37">
        <v>15.0717</v>
      </c>
      <c r="M37">
        <v>14.9642</v>
      </c>
      <c r="N37">
        <v>14.9969</v>
      </c>
    </row>
    <row r="38" spans="1:14" x14ac:dyDescent="0.25">
      <c r="A38" t="s">
        <v>544</v>
      </c>
      <c r="B38" t="s">
        <v>101</v>
      </c>
      <c r="C38">
        <v>16.540500000000002</v>
      </c>
      <c r="D38">
        <v>17.3126</v>
      </c>
      <c r="E38">
        <v>21.118099999999998</v>
      </c>
      <c r="F38">
        <v>15.1409</v>
      </c>
      <c r="G38">
        <v>25.904699999999998</v>
      </c>
      <c r="H38">
        <v>19.418900000000001</v>
      </c>
      <c r="I38">
        <v>8.5998999999999999</v>
      </c>
      <c r="J38">
        <v>5.2493999999999996</v>
      </c>
      <c r="K38">
        <v>3.8597000000000001</v>
      </c>
      <c r="L38">
        <v>6.1036000000000001</v>
      </c>
      <c r="M38">
        <v>3.5362</v>
      </c>
      <c r="N38">
        <v>3.3574999999999999</v>
      </c>
    </row>
    <row r="39" spans="1:14" x14ac:dyDescent="0.25">
      <c r="A39" t="s">
        <v>104</v>
      </c>
      <c r="B39" t="s">
        <v>98</v>
      </c>
      <c r="C39">
        <v>24.473299999999998</v>
      </c>
      <c r="D39">
        <v>38.286000000000001</v>
      </c>
      <c r="E39">
        <v>42.100499999999997</v>
      </c>
      <c r="F39">
        <v>43.241100000000003</v>
      </c>
      <c r="G39">
        <v>46.0625</v>
      </c>
      <c r="H39">
        <v>34.743899999999996</v>
      </c>
      <c r="I39">
        <v>48.947200000000002</v>
      </c>
      <c r="J39">
        <v>47.560400000000001</v>
      </c>
      <c r="K39">
        <v>48.362299999999998</v>
      </c>
      <c r="L39">
        <v>54.5398</v>
      </c>
      <c r="M39">
        <v>55.193300000000001</v>
      </c>
      <c r="N39">
        <v>46.809699999999999</v>
      </c>
    </row>
    <row r="40" spans="1:14" x14ac:dyDescent="0.25">
      <c r="B40" t="s">
        <v>100</v>
      </c>
      <c r="C40">
        <v>18.520099999999999</v>
      </c>
      <c r="D40">
        <v>16.847100000000001</v>
      </c>
      <c r="E40">
        <v>36.060699999999997</v>
      </c>
      <c r="F40">
        <v>34.234400000000001</v>
      </c>
      <c r="G40">
        <v>42.2027</v>
      </c>
      <c r="H40">
        <v>41.158999999999999</v>
      </c>
      <c r="I40">
        <v>46.457599999999999</v>
      </c>
      <c r="J40">
        <v>51.5002</v>
      </c>
      <c r="K40">
        <v>57.816499999999998</v>
      </c>
      <c r="L40">
        <v>65.700999999999993</v>
      </c>
      <c r="M40">
        <v>69.853300000000004</v>
      </c>
      <c r="N40">
        <v>69.490700000000004</v>
      </c>
    </row>
    <row r="41" spans="1:14" x14ac:dyDescent="0.25">
      <c r="A41" t="s">
        <v>545</v>
      </c>
      <c r="B41" t="s">
        <v>96</v>
      </c>
      <c r="C41">
        <v>14.033799999999999</v>
      </c>
      <c r="D41">
        <v>15.0891</v>
      </c>
      <c r="E41">
        <v>31.515899999999998</v>
      </c>
      <c r="F41">
        <v>28.324100000000001</v>
      </c>
      <c r="G41">
        <v>32.405999999999999</v>
      </c>
      <c r="H41">
        <v>15.7879</v>
      </c>
      <c r="I41">
        <v>7.3699000000000003</v>
      </c>
      <c r="J41">
        <v>4.8335999999999997</v>
      </c>
      <c r="K41">
        <v>6.7100999999999997</v>
      </c>
      <c r="L41">
        <v>5.5292000000000003</v>
      </c>
      <c r="M41">
        <v>5.0894000000000004</v>
      </c>
      <c r="N41">
        <v>4.7542999999999997</v>
      </c>
    </row>
    <row r="42" spans="1:14" x14ac:dyDescent="0.25">
      <c r="A42" t="s">
        <v>104</v>
      </c>
      <c r="B42" t="s">
        <v>101</v>
      </c>
      <c r="C42">
        <v>6.6303999999999998</v>
      </c>
      <c r="D42">
        <v>6.2354000000000003</v>
      </c>
      <c r="E42">
        <v>7.3638000000000003</v>
      </c>
      <c r="F42">
        <v>6.0286</v>
      </c>
      <c r="G42">
        <v>6.2382</v>
      </c>
      <c r="H42">
        <v>5.6571999999999996</v>
      </c>
      <c r="I42">
        <v>2.6004999999999998</v>
      </c>
      <c r="J42">
        <v>1.5708</v>
      </c>
      <c r="K42">
        <v>1.0471999999999999</v>
      </c>
      <c r="L42">
        <v>0.52359999999999995</v>
      </c>
      <c r="M42">
        <v>0.52359999999999995</v>
      </c>
      <c r="N42">
        <v>0.52359999999999995</v>
      </c>
    </row>
    <row r="43" spans="1:14" x14ac:dyDescent="0.25">
      <c r="B43" t="s">
        <v>98</v>
      </c>
      <c r="C43">
        <v>26.216799999999999</v>
      </c>
      <c r="D43">
        <v>31.671900000000001</v>
      </c>
      <c r="E43">
        <v>33.277200000000001</v>
      </c>
      <c r="F43">
        <v>25.568300000000001</v>
      </c>
      <c r="G43">
        <v>25.997699999999998</v>
      </c>
      <c r="H43">
        <v>11.6889</v>
      </c>
      <c r="I43">
        <v>7.7343999999999999</v>
      </c>
      <c r="J43">
        <v>4.4008000000000003</v>
      </c>
      <c r="K43">
        <v>3.2408999999999999</v>
      </c>
      <c r="L43">
        <v>5.0495999999999999</v>
      </c>
      <c r="M43">
        <v>4.1887999999999996</v>
      </c>
      <c r="N43">
        <v>4.1887999999999996</v>
      </c>
    </row>
    <row r="44" spans="1:14" x14ac:dyDescent="0.25">
      <c r="B44" t="s">
        <v>99</v>
      </c>
      <c r="C44">
        <v>3.4390999999999998</v>
      </c>
      <c r="D44">
        <v>5.2114000000000003</v>
      </c>
      <c r="E44">
        <v>6.5575999999999999</v>
      </c>
      <c r="F44">
        <v>5.8360000000000003</v>
      </c>
      <c r="G44">
        <v>4.8281000000000001</v>
      </c>
      <c r="H44">
        <v>2.3090999999999999</v>
      </c>
      <c r="I44">
        <v>2.3523999999999998</v>
      </c>
      <c r="J44">
        <v>0.52359999999999995</v>
      </c>
      <c r="K44">
        <v>0.52359999999999995</v>
      </c>
      <c r="L44">
        <v>0.52359999999999995</v>
      </c>
      <c r="M44">
        <v>0.52359999999999995</v>
      </c>
      <c r="N44">
        <v>0</v>
      </c>
    </row>
    <row r="45" spans="1:14" x14ac:dyDescent="0.25">
      <c r="B45" t="s">
        <v>100</v>
      </c>
      <c r="C45">
        <v>2.6808999999999998</v>
      </c>
      <c r="D45">
        <v>3.0524</v>
      </c>
      <c r="E45">
        <v>5.9086999999999996</v>
      </c>
      <c r="F45">
        <v>6.6703999999999999</v>
      </c>
      <c r="G45">
        <v>8.8177000000000003</v>
      </c>
      <c r="H45">
        <v>6.3326000000000002</v>
      </c>
      <c r="I45">
        <v>4.1887999999999996</v>
      </c>
      <c r="J45">
        <v>0.52359999999999995</v>
      </c>
      <c r="K45">
        <v>0.52359999999999995</v>
      </c>
      <c r="L45">
        <v>0.52359999999999995</v>
      </c>
      <c r="M45">
        <v>0</v>
      </c>
      <c r="N45">
        <v>0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317876-5EC9-49B8-82AB-B5D1719A86CB}">
  <dimension ref="A1:R92"/>
  <sheetViews>
    <sheetView workbookViewId="0"/>
  </sheetViews>
  <sheetFormatPr defaultRowHeight="15" x14ac:dyDescent="0.25"/>
  <cols>
    <col min="1" max="1" width="13.140625" bestFit="1" customWidth="1"/>
    <col min="3" max="3" width="11" bestFit="1" customWidth="1"/>
    <col min="4" max="4" width="12" bestFit="1" customWidth="1"/>
    <col min="5" max="5" width="11" bestFit="1" customWidth="1"/>
    <col min="6" max="10" width="12" bestFit="1" customWidth="1"/>
    <col min="11" max="11" width="11" bestFit="1" customWidth="1"/>
    <col min="12" max="14" width="10.7109375" bestFit="1" customWidth="1"/>
    <col min="15" max="17" width="11" bestFit="1" customWidth="1"/>
    <col min="18" max="18" width="12" bestFit="1" customWidth="1"/>
  </cols>
  <sheetData>
    <row r="1" spans="1:14" ht="18.75" x14ac:dyDescent="0.3">
      <c r="A1" s="6" t="s">
        <v>554</v>
      </c>
    </row>
    <row r="3" spans="1:14" x14ac:dyDescent="0.25">
      <c r="A3" t="s">
        <v>1</v>
      </c>
    </row>
    <row r="5" spans="1:14" x14ac:dyDescent="0.25">
      <c r="A5" s="11"/>
      <c r="B5" s="11"/>
      <c r="C5" s="11" t="s">
        <v>2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</row>
    <row r="6" spans="1:14" x14ac:dyDescent="0.25">
      <c r="A6" s="11"/>
      <c r="B6" s="11"/>
      <c r="C6" s="11">
        <v>0</v>
      </c>
      <c r="D6" s="11">
        <v>4</v>
      </c>
      <c r="E6" s="11">
        <v>7</v>
      </c>
      <c r="F6" s="11">
        <v>11</v>
      </c>
      <c r="G6" s="11">
        <v>14</v>
      </c>
      <c r="H6" s="11">
        <v>18</v>
      </c>
      <c r="I6" s="11">
        <v>21</v>
      </c>
      <c r="J6" s="11">
        <v>25</v>
      </c>
      <c r="K6" s="11">
        <v>28</v>
      </c>
      <c r="L6" s="11">
        <v>32</v>
      </c>
      <c r="M6" s="11">
        <v>35</v>
      </c>
      <c r="N6" s="11">
        <v>39</v>
      </c>
    </row>
    <row r="7" spans="1:14" x14ac:dyDescent="0.25">
      <c r="A7" s="11" t="s">
        <v>92</v>
      </c>
      <c r="B7" s="11"/>
      <c r="C7" s="12">
        <v>44389</v>
      </c>
      <c r="D7" s="12">
        <v>44393</v>
      </c>
      <c r="E7" s="12">
        <v>44396</v>
      </c>
      <c r="F7" s="12">
        <v>44400</v>
      </c>
      <c r="G7" s="12">
        <v>44403</v>
      </c>
      <c r="H7" s="12">
        <v>44407</v>
      </c>
      <c r="I7" s="12">
        <v>44410</v>
      </c>
      <c r="J7" s="12">
        <v>44414</v>
      </c>
      <c r="K7" s="12">
        <v>44417</v>
      </c>
      <c r="L7" s="12">
        <v>44421</v>
      </c>
      <c r="M7" s="12">
        <v>44424</v>
      </c>
      <c r="N7" s="12">
        <v>44428</v>
      </c>
    </row>
    <row r="8" spans="1:14" x14ac:dyDescent="0.25">
      <c r="A8" s="11" t="s">
        <v>3</v>
      </c>
      <c r="B8" s="11" t="s">
        <v>4</v>
      </c>
      <c r="C8" s="11">
        <v>31.046189999999996</v>
      </c>
      <c r="D8" s="11">
        <v>132.07194000000001</v>
      </c>
      <c r="E8" s="11">
        <v>250.78363200000004</v>
      </c>
      <c r="F8" s="9">
        <v>540.33547999999996</v>
      </c>
      <c r="G8" s="9"/>
      <c r="H8" s="9"/>
      <c r="I8" s="11"/>
      <c r="J8" s="11"/>
      <c r="K8" s="11"/>
      <c r="L8" s="11"/>
      <c r="M8" s="11"/>
      <c r="N8" s="11"/>
    </row>
    <row r="9" spans="1:14" x14ac:dyDescent="0.25">
      <c r="A9" s="11" t="s">
        <v>18</v>
      </c>
      <c r="B9" s="11" t="s">
        <v>6</v>
      </c>
      <c r="C9" s="11">
        <v>63.768567999999995</v>
      </c>
      <c r="D9" s="11">
        <v>160.84337500000001</v>
      </c>
      <c r="E9" s="11">
        <v>270.68224199999997</v>
      </c>
      <c r="F9" s="9">
        <v>417.09383099999991</v>
      </c>
      <c r="G9" s="9"/>
      <c r="H9" s="11"/>
      <c r="I9" s="11"/>
      <c r="J9" s="11"/>
      <c r="K9" s="11"/>
      <c r="L9" s="9"/>
      <c r="M9" s="11"/>
      <c r="N9" s="11"/>
    </row>
    <row r="10" spans="1:14" x14ac:dyDescent="0.25">
      <c r="A10" s="11" t="s">
        <v>87</v>
      </c>
      <c r="B10" s="11" t="s">
        <v>7</v>
      </c>
      <c r="C10" s="11">
        <v>58.754916000000001</v>
      </c>
      <c r="D10" s="11">
        <v>158.63922799999997</v>
      </c>
      <c r="E10" s="11">
        <v>207.42087599999999</v>
      </c>
      <c r="F10" s="11">
        <v>398.29957200000001</v>
      </c>
      <c r="G10" s="9">
        <v>583.51823400000001</v>
      </c>
      <c r="H10" s="11"/>
      <c r="I10" s="11"/>
      <c r="J10" s="11"/>
      <c r="K10" s="9"/>
      <c r="L10" s="11"/>
      <c r="M10" s="11"/>
      <c r="N10" s="11"/>
    </row>
    <row r="11" spans="1:14" x14ac:dyDescent="0.25">
      <c r="A11" s="11"/>
      <c r="B11" s="11" t="s">
        <v>88</v>
      </c>
      <c r="C11" s="11">
        <v>61.654392000000009</v>
      </c>
      <c r="D11" s="11">
        <v>184.38525000000001</v>
      </c>
      <c r="E11" s="11">
        <v>246.38409600000003</v>
      </c>
      <c r="F11" s="9">
        <v>408.14571600000005</v>
      </c>
      <c r="G11" s="9"/>
      <c r="H11" s="9"/>
      <c r="I11" s="11"/>
      <c r="J11" s="11"/>
      <c r="K11" s="11"/>
      <c r="L11" s="11"/>
      <c r="M11" s="11"/>
      <c r="N11" s="11"/>
    </row>
    <row r="12" spans="1:14" x14ac:dyDescent="0.25">
      <c r="A12" s="11"/>
      <c r="B12" s="11" t="s">
        <v>9</v>
      </c>
      <c r="C12" s="11">
        <v>46.410816000000011</v>
      </c>
      <c r="D12" s="11">
        <v>122.84431900000001</v>
      </c>
      <c r="E12" s="11">
        <v>175.75824</v>
      </c>
      <c r="F12" s="11">
        <v>297.71704200000005</v>
      </c>
      <c r="G12" s="9">
        <v>426.52494149999995</v>
      </c>
      <c r="H12" s="9"/>
      <c r="I12" s="11"/>
      <c r="J12" s="11"/>
      <c r="K12" s="11"/>
      <c r="L12" s="9"/>
      <c r="M12" s="11"/>
      <c r="N12" s="11"/>
    </row>
    <row r="13" spans="1:14" x14ac:dyDescent="0.25">
      <c r="A13" s="11"/>
      <c r="B13" s="11" t="s">
        <v>10</v>
      </c>
      <c r="C13" s="11">
        <v>83.893056000000016</v>
      </c>
      <c r="D13" s="11">
        <v>204.4341</v>
      </c>
      <c r="E13" s="9">
        <v>280.89600000000002</v>
      </c>
      <c r="F13" s="11"/>
      <c r="G13" s="9"/>
      <c r="H13" s="11"/>
      <c r="I13" s="11"/>
      <c r="J13" s="9"/>
      <c r="K13" s="11"/>
      <c r="L13" s="11"/>
      <c r="M13" s="11"/>
      <c r="N13" s="11"/>
    </row>
    <row r="14" spans="1:14" x14ac:dyDescent="0.25">
      <c r="A14" s="11" t="s">
        <v>11</v>
      </c>
      <c r="B14" s="11" t="s">
        <v>4</v>
      </c>
      <c r="C14" s="11">
        <v>65.302847999999997</v>
      </c>
      <c r="D14" s="11">
        <v>151.19916750000002</v>
      </c>
      <c r="E14" s="11">
        <v>223.66305000000003</v>
      </c>
      <c r="F14" s="11">
        <v>332.57158199999998</v>
      </c>
      <c r="G14" s="9">
        <v>544.22649749999994</v>
      </c>
      <c r="H14" s="9"/>
      <c r="I14" s="11"/>
      <c r="J14" s="11"/>
      <c r="K14" s="11"/>
      <c r="L14" s="11"/>
      <c r="M14" s="9"/>
      <c r="N14" s="11"/>
    </row>
    <row r="15" spans="1:14" x14ac:dyDescent="0.25">
      <c r="A15" s="11" t="s">
        <v>18</v>
      </c>
      <c r="B15" s="11" t="s">
        <v>6</v>
      </c>
      <c r="C15" s="11">
        <v>59.082609999999995</v>
      </c>
      <c r="D15" s="11">
        <v>154.4796</v>
      </c>
      <c r="E15" s="11">
        <v>247.11399999999998</v>
      </c>
      <c r="F15" s="9">
        <v>323.6648265</v>
      </c>
      <c r="G15" s="9"/>
      <c r="H15" s="11"/>
      <c r="I15" s="11"/>
      <c r="J15" s="11"/>
      <c r="K15" s="11"/>
      <c r="L15" s="11"/>
      <c r="M15" s="11"/>
      <c r="N15" s="11"/>
    </row>
    <row r="16" spans="1:14" x14ac:dyDescent="0.25">
      <c r="A16" s="11" t="s">
        <v>90</v>
      </c>
      <c r="B16" s="11" t="s">
        <v>7</v>
      </c>
      <c r="C16" s="11">
        <v>82.240177500000001</v>
      </c>
      <c r="D16" s="11">
        <v>151.03899899999999</v>
      </c>
      <c r="E16" s="11">
        <v>204.91621000000004</v>
      </c>
      <c r="F16" s="11">
        <v>367.98300000000006</v>
      </c>
      <c r="G16" s="9">
        <v>662.058537</v>
      </c>
      <c r="H16" s="11"/>
      <c r="I16" s="11"/>
      <c r="J16" s="11"/>
      <c r="K16" s="11"/>
      <c r="L16" s="9"/>
      <c r="M16" s="11"/>
      <c r="N16" s="11"/>
    </row>
    <row r="17" spans="1:14" x14ac:dyDescent="0.25">
      <c r="A17" s="11"/>
      <c r="B17" s="11" t="s">
        <v>88</v>
      </c>
      <c r="C17" s="11">
        <v>89.781286499999993</v>
      </c>
      <c r="D17" s="11">
        <v>147.143304</v>
      </c>
      <c r="E17" s="11">
        <v>258.874349</v>
      </c>
      <c r="F17" s="9">
        <v>462.79586499999988</v>
      </c>
      <c r="G17" s="9"/>
      <c r="H17" s="11"/>
      <c r="I17" s="11"/>
      <c r="J17" s="11"/>
      <c r="K17" s="11"/>
      <c r="L17" s="11"/>
      <c r="M17" s="9"/>
      <c r="N17" s="11"/>
    </row>
    <row r="18" spans="1:14" x14ac:dyDescent="0.25">
      <c r="A18" s="11"/>
      <c r="B18" s="11" t="s">
        <v>9</v>
      </c>
      <c r="C18" s="11">
        <v>64.157607999999996</v>
      </c>
      <c r="D18" s="11">
        <v>146.08353199999996</v>
      </c>
      <c r="E18" s="11">
        <v>231.98709299999996</v>
      </c>
      <c r="F18" s="9">
        <v>466.38056550000005</v>
      </c>
      <c r="G18" s="11"/>
      <c r="H18" s="9"/>
      <c r="I18" s="11"/>
      <c r="J18" s="11"/>
      <c r="K18" s="11"/>
      <c r="L18" s="9"/>
      <c r="M18" s="11"/>
      <c r="N18" s="11"/>
    </row>
    <row r="19" spans="1:14" x14ac:dyDescent="0.25">
      <c r="A19" s="11"/>
      <c r="B19" s="11" t="s">
        <v>10</v>
      </c>
      <c r="C19" s="11">
        <v>67.053944999999999</v>
      </c>
      <c r="D19" s="11">
        <v>134.472216</v>
      </c>
      <c r="E19" s="11">
        <v>201.74839199999997</v>
      </c>
      <c r="F19" s="9">
        <v>356.38330499999995</v>
      </c>
      <c r="G19" s="9"/>
      <c r="H19" s="11"/>
      <c r="I19" s="11"/>
      <c r="J19" s="11"/>
      <c r="K19" s="11"/>
      <c r="L19" s="11"/>
      <c r="M19" s="11"/>
      <c r="N19" s="11"/>
    </row>
    <row r="20" spans="1:14" x14ac:dyDescent="0.25">
      <c r="A20" s="11" t="s">
        <v>13</v>
      </c>
      <c r="B20" s="11" t="s">
        <v>4</v>
      </c>
      <c r="C20" s="11">
        <v>64.957756499999988</v>
      </c>
      <c r="D20" s="11">
        <v>116.27094600000002</v>
      </c>
      <c r="E20" s="11">
        <v>102.367239</v>
      </c>
      <c r="F20" s="11">
        <v>95.497944000000004</v>
      </c>
      <c r="G20" s="11">
        <v>80.053049999999999</v>
      </c>
      <c r="H20" s="11">
        <v>165.95217600000001</v>
      </c>
      <c r="I20" s="11">
        <v>198.26749500000003</v>
      </c>
      <c r="J20" s="9">
        <v>295.05979800000006</v>
      </c>
      <c r="K20" s="9"/>
      <c r="L20" s="11"/>
      <c r="M20" s="11"/>
      <c r="N20" s="9"/>
    </row>
    <row r="21" spans="1:14" x14ac:dyDescent="0.25">
      <c r="A21" s="11" t="s">
        <v>14</v>
      </c>
      <c r="B21" s="11" t="s">
        <v>6</v>
      </c>
      <c r="C21" s="11">
        <v>48.512999999999998</v>
      </c>
      <c r="D21" s="11">
        <v>78.844837499999997</v>
      </c>
      <c r="E21" s="11">
        <v>76.997744999999995</v>
      </c>
      <c r="F21" s="11">
        <v>81.505151999999995</v>
      </c>
      <c r="G21" s="11">
        <v>86.140235999999987</v>
      </c>
      <c r="H21" s="11">
        <v>164.41425000000001</v>
      </c>
      <c r="I21" s="9">
        <v>319.09785599999998</v>
      </c>
      <c r="J21" s="9"/>
      <c r="K21" s="11"/>
      <c r="L21" s="11"/>
      <c r="M21" s="11"/>
      <c r="N21" s="11"/>
    </row>
    <row r="22" spans="1:14" x14ac:dyDescent="0.25">
      <c r="A22" s="11" t="s">
        <v>87</v>
      </c>
      <c r="B22" s="11" t="s">
        <v>7</v>
      </c>
      <c r="C22" s="11">
        <v>91.301773499999996</v>
      </c>
      <c r="D22" s="11">
        <v>168.11226600000001</v>
      </c>
      <c r="E22" s="11">
        <v>121.84945499999999</v>
      </c>
      <c r="F22" s="11">
        <v>132.35003599999999</v>
      </c>
      <c r="G22" s="11">
        <v>212.45895000000002</v>
      </c>
      <c r="H22" s="11">
        <v>310.22135100000008</v>
      </c>
      <c r="I22" s="9">
        <v>437.47963199999998</v>
      </c>
      <c r="J22" s="11"/>
      <c r="K22" s="22"/>
      <c r="L22" s="9"/>
      <c r="M22" s="11"/>
      <c r="N22" s="11"/>
    </row>
    <row r="23" spans="1:14" x14ac:dyDescent="0.25">
      <c r="A23" s="11"/>
      <c r="B23" s="11" t="s">
        <v>88</v>
      </c>
      <c r="C23" s="11">
        <v>88.60557750000001</v>
      </c>
      <c r="D23" s="11">
        <v>127.3437</v>
      </c>
      <c r="E23" s="11">
        <v>123.17203800000001</v>
      </c>
      <c r="F23" s="11">
        <v>116.79095999999998</v>
      </c>
      <c r="G23" s="11">
        <v>136.54030800000001</v>
      </c>
      <c r="H23" s="9">
        <v>304.24165199999999</v>
      </c>
      <c r="I23" s="11"/>
      <c r="J23" s="9"/>
      <c r="K23" s="11"/>
      <c r="L23" s="11"/>
      <c r="M23" s="11"/>
      <c r="N23" s="11"/>
    </row>
    <row r="24" spans="1:14" x14ac:dyDescent="0.25">
      <c r="A24" s="11"/>
      <c r="B24" s="11" t="s">
        <v>9</v>
      </c>
      <c r="C24" s="11">
        <v>58.312558000000003</v>
      </c>
      <c r="D24" s="11">
        <v>127.13745800000002</v>
      </c>
      <c r="E24" s="11">
        <v>120.68175000000001</v>
      </c>
      <c r="F24" s="11">
        <v>97.778980000000018</v>
      </c>
      <c r="G24" s="11">
        <v>183.06194399999998</v>
      </c>
      <c r="H24" s="11">
        <v>267.04498199999995</v>
      </c>
      <c r="I24" s="9">
        <v>443.78145000000001</v>
      </c>
      <c r="J24" s="9"/>
      <c r="K24" s="11"/>
      <c r="L24" s="11"/>
      <c r="M24" s="11"/>
      <c r="N24" s="11"/>
    </row>
    <row r="25" spans="1:14" x14ac:dyDescent="0.25">
      <c r="A25" s="11"/>
      <c r="B25" s="11" t="s">
        <v>10</v>
      </c>
      <c r="C25" s="11">
        <v>70.968060000000008</v>
      </c>
      <c r="D25" s="11">
        <v>135.32426699999999</v>
      </c>
      <c r="E25" s="11">
        <v>126.21980000000001</v>
      </c>
      <c r="F25" s="11">
        <v>110.57131800000001</v>
      </c>
      <c r="G25" s="11">
        <v>113.5508</v>
      </c>
      <c r="H25" s="9">
        <v>224.32621900000001</v>
      </c>
      <c r="I25" s="11"/>
      <c r="J25" s="9"/>
      <c r="K25" s="11"/>
      <c r="L25" s="11"/>
      <c r="M25" s="11"/>
      <c r="N25" s="11"/>
    </row>
    <row r="26" spans="1:14" x14ac:dyDescent="0.25">
      <c r="A26" s="11" t="s">
        <v>89</v>
      </c>
      <c r="B26" s="11" t="s">
        <v>4</v>
      </c>
      <c r="C26" s="11">
        <v>65.749235999999996</v>
      </c>
      <c r="D26" s="11">
        <v>97.470135999999997</v>
      </c>
      <c r="E26" s="11">
        <v>102.75898000000001</v>
      </c>
      <c r="F26" s="11">
        <v>93.778719999999993</v>
      </c>
      <c r="G26" s="11">
        <v>91.477875000000012</v>
      </c>
      <c r="H26" s="11">
        <v>168.61415999999997</v>
      </c>
      <c r="I26" s="11">
        <v>189.03460799999996</v>
      </c>
      <c r="J26" s="11">
        <v>236.21059349999999</v>
      </c>
      <c r="K26" s="9">
        <v>314.81188199999997</v>
      </c>
      <c r="L26" s="11"/>
      <c r="M26" s="9"/>
      <c r="N26" s="11"/>
    </row>
    <row r="27" spans="1:14" x14ac:dyDescent="0.25">
      <c r="A27" s="11" t="s">
        <v>14</v>
      </c>
      <c r="B27" s="11" t="s">
        <v>6</v>
      </c>
      <c r="C27" s="11">
        <v>61.744045999999997</v>
      </c>
      <c r="D27" s="11">
        <v>124.29738299999997</v>
      </c>
      <c r="E27" s="11">
        <v>107.60428800000001</v>
      </c>
      <c r="F27" s="11">
        <v>102.69615</v>
      </c>
      <c r="G27" s="11">
        <v>149.83579200000003</v>
      </c>
      <c r="H27" s="11">
        <v>233.86752000000004</v>
      </c>
      <c r="I27" s="11">
        <v>228.33835199999999</v>
      </c>
      <c r="J27" s="9">
        <v>342.92974500000003</v>
      </c>
      <c r="K27" s="11"/>
      <c r="L27" s="9"/>
      <c r="M27" s="11"/>
      <c r="N27" s="11"/>
    </row>
    <row r="28" spans="1:14" x14ac:dyDescent="0.25">
      <c r="A28" s="11" t="s">
        <v>93</v>
      </c>
      <c r="B28" s="11" t="s">
        <v>7</v>
      </c>
      <c r="C28" s="11">
        <v>93.813567000000006</v>
      </c>
      <c r="D28" s="11">
        <v>141.5454675</v>
      </c>
      <c r="E28" s="11">
        <v>120.633084</v>
      </c>
      <c r="F28" s="11">
        <v>142.14846100000003</v>
      </c>
      <c r="G28" s="11">
        <v>141.86249999999998</v>
      </c>
      <c r="H28" s="11">
        <v>235.81550399999995</v>
      </c>
      <c r="I28" s="9">
        <v>492.53796899999998</v>
      </c>
      <c r="J28" s="11"/>
      <c r="K28" s="11"/>
      <c r="L28" s="11"/>
      <c r="M28" s="11"/>
      <c r="N28" s="11"/>
    </row>
    <row r="29" spans="1:14" x14ac:dyDescent="0.25">
      <c r="A29" s="11"/>
      <c r="B29" s="11" t="s">
        <v>8</v>
      </c>
      <c r="C29" s="11">
        <v>84.175874999999991</v>
      </c>
      <c r="D29" s="11">
        <v>152.95722300000003</v>
      </c>
      <c r="E29" s="11">
        <v>114.44712299999999</v>
      </c>
      <c r="F29" s="11">
        <v>115.45057200000001</v>
      </c>
      <c r="G29" s="11">
        <v>152.67067200000002</v>
      </c>
      <c r="H29" s="9">
        <v>234.23810800000001</v>
      </c>
      <c r="I29" s="11"/>
      <c r="J29" s="11"/>
      <c r="K29" s="11"/>
      <c r="L29" s="9"/>
      <c r="M29" s="11"/>
      <c r="N29" s="11"/>
    </row>
    <row r="30" spans="1:14" x14ac:dyDescent="0.25">
      <c r="A30" s="11"/>
      <c r="B30" s="11" t="s">
        <v>9</v>
      </c>
      <c r="C30" s="11">
        <v>67.547081999999989</v>
      </c>
      <c r="D30" s="11">
        <v>138.611616</v>
      </c>
      <c r="E30" s="11">
        <v>117.211409</v>
      </c>
      <c r="F30" s="11">
        <v>108.84998</v>
      </c>
      <c r="G30" s="11">
        <v>132.40231799999998</v>
      </c>
      <c r="H30" s="11">
        <v>206.97211199999995</v>
      </c>
      <c r="I30" s="9">
        <v>265.12150399999996</v>
      </c>
      <c r="J30" s="9"/>
      <c r="K30" s="11"/>
      <c r="L30" s="11"/>
      <c r="M30" s="11"/>
      <c r="N30" s="11"/>
    </row>
    <row r="31" spans="1:14" x14ac:dyDescent="0.25">
      <c r="A31" s="11"/>
      <c r="B31" s="11" t="s">
        <v>10</v>
      </c>
      <c r="C31" s="11">
        <v>80.751825000000011</v>
      </c>
      <c r="D31" s="11">
        <v>129.6</v>
      </c>
      <c r="E31" s="11">
        <v>109.703057</v>
      </c>
      <c r="F31" s="11">
        <v>90.581867999999986</v>
      </c>
      <c r="G31" s="11">
        <v>145.00503599999999</v>
      </c>
      <c r="H31" s="11">
        <v>229.02006399999999</v>
      </c>
      <c r="I31" s="11">
        <v>297.44998400000003</v>
      </c>
      <c r="J31" s="9">
        <v>502.11188400000003</v>
      </c>
      <c r="K31" s="11"/>
      <c r="L31" s="11"/>
      <c r="M31" s="11"/>
      <c r="N31" s="11"/>
    </row>
    <row r="32" spans="1:14" x14ac:dyDescent="0.25">
      <c r="A32" s="11" t="s">
        <v>91</v>
      </c>
      <c r="B32" s="11" t="s">
        <v>4</v>
      </c>
      <c r="C32" s="11">
        <v>58.09946999999999</v>
      </c>
      <c r="D32" s="11">
        <v>123.213132</v>
      </c>
      <c r="E32" s="11">
        <v>81.273347999999999</v>
      </c>
      <c r="F32" s="11">
        <v>77.560140000000004</v>
      </c>
      <c r="G32" s="11">
        <v>81.019344000000018</v>
      </c>
      <c r="H32" s="11">
        <v>145.64039599999998</v>
      </c>
      <c r="I32" s="11">
        <v>198.63926999999995</v>
      </c>
      <c r="J32" s="9">
        <v>370.59164999999996</v>
      </c>
      <c r="K32" s="11"/>
      <c r="L32" s="9"/>
      <c r="M32" s="11"/>
      <c r="N32" s="11"/>
    </row>
    <row r="33" spans="1:18" x14ac:dyDescent="0.25">
      <c r="A33" s="11" t="s">
        <v>14</v>
      </c>
      <c r="B33" s="11" t="s">
        <v>6</v>
      </c>
      <c r="C33" s="11">
        <v>50.786207999999988</v>
      </c>
      <c r="D33" s="11">
        <v>86.879795999999985</v>
      </c>
      <c r="E33" s="11">
        <v>108.86483999999997</v>
      </c>
      <c r="F33" s="11">
        <v>50.985018000000004</v>
      </c>
      <c r="G33" s="11">
        <v>57.067202500000008</v>
      </c>
      <c r="H33" s="11">
        <v>130.52923200000001</v>
      </c>
      <c r="I33" s="11">
        <v>155.70372000000003</v>
      </c>
      <c r="J33" s="11">
        <v>257.02200000000005</v>
      </c>
      <c r="K33" s="9">
        <v>496.46927199999999</v>
      </c>
      <c r="L33" s="11"/>
      <c r="M33" s="9"/>
      <c r="N33" s="11"/>
    </row>
    <row r="34" spans="1:18" x14ac:dyDescent="0.25">
      <c r="A34" s="11" t="s">
        <v>90</v>
      </c>
      <c r="B34" s="11" t="s">
        <v>7</v>
      </c>
      <c r="C34" s="11">
        <v>73.364907000000002</v>
      </c>
      <c r="D34" s="11">
        <v>127.7329</v>
      </c>
      <c r="E34" s="11">
        <v>97.186499999999995</v>
      </c>
      <c r="F34" s="11">
        <v>81.997749000000013</v>
      </c>
      <c r="G34" s="11">
        <v>111.35436200000002</v>
      </c>
      <c r="H34" s="11">
        <v>217.99919600000004</v>
      </c>
      <c r="I34" s="11">
        <v>284.66969</v>
      </c>
      <c r="J34" s="9">
        <v>377.60801400000003</v>
      </c>
      <c r="K34" s="11"/>
      <c r="L34" s="9"/>
      <c r="M34" s="11"/>
      <c r="N34" s="11"/>
    </row>
    <row r="35" spans="1:18" x14ac:dyDescent="0.25">
      <c r="A35" s="11"/>
      <c r="B35" s="11" t="s">
        <v>88</v>
      </c>
      <c r="C35" s="11">
        <v>87.584327999999999</v>
      </c>
      <c r="D35" s="11">
        <v>160.83381600000001</v>
      </c>
      <c r="E35" s="11">
        <v>138.12684600000003</v>
      </c>
      <c r="F35" s="11">
        <v>92.831920999999994</v>
      </c>
      <c r="G35" s="11">
        <v>103.800528</v>
      </c>
      <c r="H35" s="11">
        <v>181.85864399999997</v>
      </c>
      <c r="I35" s="11">
        <v>257.72998999999999</v>
      </c>
      <c r="J35" s="9">
        <v>374.53829999999999</v>
      </c>
      <c r="K35" s="11"/>
      <c r="L35" s="11"/>
      <c r="M35" s="11"/>
      <c r="N35" s="9"/>
    </row>
    <row r="36" spans="1:18" x14ac:dyDescent="0.25">
      <c r="A36" s="11"/>
      <c r="B36" s="11" t="s">
        <v>9</v>
      </c>
      <c r="C36" s="11">
        <v>64.20371999999999</v>
      </c>
      <c r="D36" s="11">
        <v>113.08503149999999</v>
      </c>
      <c r="E36" s="11">
        <v>111.45443400000001</v>
      </c>
      <c r="F36" s="11">
        <v>94.247191999999998</v>
      </c>
      <c r="G36" s="11">
        <v>102.9158235</v>
      </c>
      <c r="H36" s="11">
        <v>179.5539655</v>
      </c>
      <c r="I36" s="11">
        <v>209.86400699999999</v>
      </c>
      <c r="J36" s="9">
        <v>273.89616000000007</v>
      </c>
      <c r="K36" s="11"/>
      <c r="L36" s="9"/>
      <c r="M36" s="11"/>
      <c r="N36" s="11"/>
    </row>
    <row r="37" spans="1:18" x14ac:dyDescent="0.25">
      <c r="A37" s="11"/>
      <c r="B37" s="11" t="s">
        <v>10</v>
      </c>
      <c r="C37" s="11">
        <v>73.668090000000007</v>
      </c>
      <c r="D37" s="11">
        <v>144.14511200000001</v>
      </c>
      <c r="E37" s="11">
        <v>118.13318399999997</v>
      </c>
      <c r="F37" s="11">
        <v>91.63458150000001</v>
      </c>
      <c r="G37" s="11">
        <v>69.406244000000001</v>
      </c>
      <c r="H37" s="11">
        <v>123.312996</v>
      </c>
      <c r="I37" s="11">
        <v>196.19759249999996</v>
      </c>
      <c r="J37" s="11">
        <v>319.08258000000006</v>
      </c>
      <c r="K37" s="9">
        <v>370.56600000000003</v>
      </c>
      <c r="L37" s="11"/>
      <c r="M37" s="11"/>
      <c r="N37" s="9"/>
    </row>
    <row r="39" spans="1:18" x14ac:dyDescent="0.25">
      <c r="A39" t="s">
        <v>17</v>
      </c>
    </row>
    <row r="41" spans="1:18" x14ac:dyDescent="0.25">
      <c r="A41" s="7"/>
      <c r="B41" s="7"/>
      <c r="C41" s="7" t="s">
        <v>2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</row>
    <row r="42" spans="1:18" x14ac:dyDescent="0.25">
      <c r="A42" s="7"/>
      <c r="B42" s="7"/>
      <c r="C42" s="7">
        <v>0</v>
      </c>
      <c r="D42" s="7">
        <v>4</v>
      </c>
      <c r="E42" s="7">
        <v>7</v>
      </c>
      <c r="F42" s="7">
        <v>11</v>
      </c>
      <c r="G42" s="7">
        <v>14</v>
      </c>
      <c r="H42" s="7">
        <v>18</v>
      </c>
      <c r="I42" s="7">
        <v>21</v>
      </c>
      <c r="J42" s="7">
        <v>25</v>
      </c>
      <c r="K42" s="7">
        <v>28</v>
      </c>
      <c r="L42" s="7">
        <v>32</v>
      </c>
      <c r="M42" s="7">
        <v>35</v>
      </c>
      <c r="N42" s="7">
        <v>39</v>
      </c>
      <c r="O42" s="7">
        <v>42</v>
      </c>
      <c r="P42" s="7">
        <v>46</v>
      </c>
      <c r="Q42" s="7">
        <v>49</v>
      </c>
      <c r="R42" s="7">
        <v>52</v>
      </c>
    </row>
    <row r="43" spans="1:18" x14ac:dyDescent="0.25">
      <c r="A43" s="7" t="s">
        <v>92</v>
      </c>
      <c r="B43" s="7"/>
      <c r="C43" s="8">
        <v>44508</v>
      </c>
      <c r="D43" s="8">
        <v>44512</v>
      </c>
      <c r="E43" s="8">
        <v>44515</v>
      </c>
      <c r="F43" s="8">
        <v>44519</v>
      </c>
      <c r="G43" s="8">
        <v>44522</v>
      </c>
      <c r="H43" s="8">
        <v>44526</v>
      </c>
      <c r="I43" s="8">
        <v>44529</v>
      </c>
      <c r="J43" s="8">
        <v>44533</v>
      </c>
      <c r="K43" s="8">
        <v>44536</v>
      </c>
      <c r="L43" s="8">
        <v>44540</v>
      </c>
      <c r="M43" s="8">
        <v>44543</v>
      </c>
      <c r="N43" s="8">
        <v>44547</v>
      </c>
      <c r="O43" s="8">
        <v>44550</v>
      </c>
      <c r="P43" s="8">
        <v>44554</v>
      </c>
      <c r="Q43" s="8">
        <v>44557</v>
      </c>
      <c r="R43" s="8">
        <v>44561</v>
      </c>
    </row>
    <row r="44" spans="1:18" x14ac:dyDescent="0.25">
      <c r="A44" s="7" t="s">
        <v>3</v>
      </c>
      <c r="B44" s="7" t="s">
        <v>4</v>
      </c>
      <c r="C44" s="7">
        <v>17.26305</v>
      </c>
      <c r="D44" s="7">
        <v>120.13075750000002</v>
      </c>
      <c r="E44" s="7">
        <v>137.82192449999999</v>
      </c>
      <c r="F44" s="7">
        <v>280.73398499999996</v>
      </c>
      <c r="G44" s="9">
        <v>428.68907999999999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</row>
    <row r="45" spans="1:18" x14ac:dyDescent="0.25">
      <c r="A45" s="7" t="s">
        <v>18</v>
      </c>
      <c r="B45" s="7" t="s">
        <v>6</v>
      </c>
      <c r="C45" s="7">
        <v>17.359100000000002</v>
      </c>
      <c r="D45" s="7">
        <v>82.835273999999998</v>
      </c>
      <c r="E45" s="7">
        <v>121.20755899999999</v>
      </c>
      <c r="F45" s="7">
        <v>225.48716999999996</v>
      </c>
      <c r="G45" s="9">
        <v>392.17128999999994</v>
      </c>
      <c r="H45" s="9"/>
      <c r="I45" s="7"/>
      <c r="J45" s="7"/>
      <c r="K45" s="7"/>
      <c r="L45" s="9"/>
      <c r="M45" s="7"/>
      <c r="N45" s="7"/>
      <c r="O45" s="7"/>
      <c r="P45" s="7"/>
      <c r="Q45" s="7"/>
      <c r="R45" s="7"/>
    </row>
    <row r="46" spans="1:18" x14ac:dyDescent="0.25">
      <c r="A46" s="7" t="s">
        <v>87</v>
      </c>
      <c r="B46" s="7" t="s">
        <v>7</v>
      </c>
      <c r="C46" s="7">
        <v>17.991284999999998</v>
      </c>
      <c r="D46" s="7">
        <v>76.629834000000017</v>
      </c>
      <c r="E46" s="7">
        <v>96.262070999999992</v>
      </c>
      <c r="F46" s="7">
        <v>183.744</v>
      </c>
      <c r="G46" s="9">
        <v>442.32743799999997</v>
      </c>
      <c r="H46" s="9"/>
      <c r="I46" s="7"/>
      <c r="J46" s="7"/>
      <c r="K46" s="9"/>
      <c r="L46" s="7"/>
      <c r="M46" s="7"/>
      <c r="N46" s="7"/>
      <c r="O46" s="7"/>
      <c r="P46" s="7"/>
      <c r="Q46" s="7"/>
      <c r="R46" s="7"/>
    </row>
    <row r="47" spans="1:18" x14ac:dyDescent="0.25">
      <c r="A47" s="7" t="s">
        <v>11</v>
      </c>
      <c r="B47" s="7" t="s">
        <v>4</v>
      </c>
      <c r="C47" s="7">
        <v>22.274257500000001</v>
      </c>
      <c r="D47" s="7">
        <v>55.496448000000008</v>
      </c>
      <c r="E47" s="7">
        <v>133.80217199999996</v>
      </c>
      <c r="F47" s="7">
        <v>252.28918999999999</v>
      </c>
      <c r="G47" s="9">
        <v>450.46433249999995</v>
      </c>
      <c r="H47" s="9"/>
      <c r="I47" s="7"/>
      <c r="J47" s="7"/>
      <c r="K47" s="7"/>
      <c r="L47" s="7"/>
      <c r="M47" s="9"/>
      <c r="N47" s="7"/>
      <c r="O47" s="7"/>
      <c r="P47" s="7"/>
      <c r="Q47" s="7"/>
      <c r="R47" s="7"/>
    </row>
    <row r="48" spans="1:18" x14ac:dyDescent="0.25">
      <c r="A48" s="7" t="s">
        <v>18</v>
      </c>
      <c r="B48" s="7" t="s">
        <v>6</v>
      </c>
      <c r="C48" s="7">
        <v>24.543350999999994</v>
      </c>
      <c r="D48" s="7">
        <v>65.746080000000006</v>
      </c>
      <c r="E48" s="7">
        <v>129.25217999999998</v>
      </c>
      <c r="F48" s="7">
        <v>233.36094600000001</v>
      </c>
      <c r="G48" s="7">
        <v>263.622975</v>
      </c>
      <c r="H48" s="9">
        <v>484.114104</v>
      </c>
      <c r="I48" s="7"/>
      <c r="J48" s="7"/>
      <c r="K48" s="7"/>
      <c r="L48" s="7"/>
      <c r="M48" s="7"/>
      <c r="N48" s="7"/>
      <c r="O48" s="7"/>
      <c r="P48" s="7"/>
      <c r="Q48" s="7"/>
      <c r="R48" s="7"/>
    </row>
    <row r="49" spans="1:18" x14ac:dyDescent="0.25">
      <c r="A49" s="7" t="s">
        <v>90</v>
      </c>
      <c r="B49" s="7" t="s">
        <v>7</v>
      </c>
      <c r="C49" s="7">
        <v>18.07432</v>
      </c>
      <c r="D49" s="7">
        <v>72.987626000000006</v>
      </c>
      <c r="E49" s="7">
        <v>125.54860500000001</v>
      </c>
      <c r="F49" s="9">
        <v>284.95987200000002</v>
      </c>
      <c r="G49" s="9"/>
      <c r="H49" s="7"/>
      <c r="I49" s="7"/>
      <c r="J49" s="7"/>
      <c r="K49" s="7"/>
      <c r="L49" s="9"/>
      <c r="M49" s="7"/>
      <c r="N49" s="7"/>
      <c r="O49" s="7"/>
      <c r="P49" s="7"/>
      <c r="Q49" s="7"/>
      <c r="R49" s="7"/>
    </row>
    <row r="50" spans="1:18" x14ac:dyDescent="0.25">
      <c r="A50" s="7" t="s">
        <v>13</v>
      </c>
      <c r="B50" s="7" t="s">
        <v>4</v>
      </c>
      <c r="C50" s="7">
        <v>17.781119999999998</v>
      </c>
      <c r="D50" s="7">
        <v>36.556325999999999</v>
      </c>
      <c r="E50" s="7">
        <v>45.521880000000003</v>
      </c>
      <c r="F50" s="7">
        <v>34.541276000000003</v>
      </c>
      <c r="G50" s="7">
        <v>38.250517499999994</v>
      </c>
      <c r="H50" s="7">
        <v>108.80352000000001</v>
      </c>
      <c r="I50" s="7">
        <v>196.32158699999997</v>
      </c>
      <c r="J50" s="7">
        <v>223.590024</v>
      </c>
      <c r="K50" s="9">
        <v>376.40366400000005</v>
      </c>
      <c r="L50" s="7"/>
      <c r="M50" s="7"/>
      <c r="N50" s="7"/>
      <c r="O50" s="7"/>
      <c r="P50" s="7"/>
      <c r="Q50" s="7"/>
      <c r="R50" s="7"/>
    </row>
    <row r="51" spans="1:18" x14ac:dyDescent="0.25">
      <c r="A51" s="7" t="s">
        <v>14</v>
      </c>
      <c r="B51" s="7" t="s">
        <v>6</v>
      </c>
      <c r="C51" s="7">
        <v>18.042000000000002</v>
      </c>
      <c r="D51" s="7">
        <v>29.928329999999999</v>
      </c>
      <c r="E51" s="7">
        <v>33.373189500000002</v>
      </c>
      <c r="F51" s="7">
        <v>24.840836999999997</v>
      </c>
      <c r="G51" s="7">
        <v>30.795841499999998</v>
      </c>
      <c r="H51" s="7">
        <v>50.605290000000004</v>
      </c>
      <c r="I51" s="7">
        <v>68.254022999999989</v>
      </c>
      <c r="J51" s="7">
        <v>133.84669199999996</v>
      </c>
      <c r="K51" s="7">
        <v>192.89886000000001</v>
      </c>
      <c r="L51" s="7">
        <v>377.35425000000004</v>
      </c>
      <c r="M51" s="9">
        <v>495.83729999999991</v>
      </c>
      <c r="N51" s="9"/>
      <c r="O51" s="7"/>
      <c r="P51" s="7"/>
      <c r="Q51" s="7"/>
      <c r="R51" s="7"/>
    </row>
    <row r="52" spans="1:18" x14ac:dyDescent="0.25">
      <c r="A52" s="7" t="s">
        <v>87</v>
      </c>
      <c r="B52" s="7" t="s">
        <v>7</v>
      </c>
      <c r="C52" s="7">
        <v>14.475672000000001</v>
      </c>
      <c r="D52" s="7">
        <v>25.081289999999999</v>
      </c>
      <c r="E52" s="7">
        <v>32.120373999999998</v>
      </c>
      <c r="F52" s="7">
        <v>11.85478</v>
      </c>
      <c r="G52" s="7">
        <v>14.815312</v>
      </c>
      <c r="H52" s="7">
        <v>32.681809000000001</v>
      </c>
      <c r="I52" s="7">
        <v>77.517005999999995</v>
      </c>
      <c r="J52" s="7">
        <v>153.12542999999999</v>
      </c>
      <c r="K52" s="7">
        <v>266.45711400000005</v>
      </c>
      <c r="L52" s="9">
        <v>448.68616199999997</v>
      </c>
      <c r="M52" s="9"/>
      <c r="N52" s="7"/>
      <c r="O52" s="7"/>
      <c r="P52" s="7"/>
      <c r="Q52" s="7"/>
      <c r="R52" s="7"/>
    </row>
    <row r="53" spans="1:18" x14ac:dyDescent="0.25">
      <c r="A53" s="7" t="s">
        <v>15</v>
      </c>
      <c r="B53" s="7" t="s">
        <v>4</v>
      </c>
      <c r="C53" s="7">
        <v>21.255416</v>
      </c>
      <c r="D53" s="7">
        <v>27.310358999999998</v>
      </c>
      <c r="E53" s="7">
        <v>26.417663999999998</v>
      </c>
      <c r="F53" s="7">
        <v>16.576175000000003</v>
      </c>
      <c r="G53" s="7">
        <v>8.5953599999999994</v>
      </c>
      <c r="H53" s="7">
        <v>5.7564000000000011</v>
      </c>
      <c r="I53" s="7">
        <v>16.872060000000001</v>
      </c>
      <c r="J53" s="7">
        <v>23.46443</v>
      </c>
      <c r="K53" s="7">
        <v>26.171274499999999</v>
      </c>
      <c r="L53" s="7">
        <v>57.390032000000005</v>
      </c>
      <c r="M53" s="7">
        <v>68.321879999999993</v>
      </c>
      <c r="N53" s="7">
        <v>117.56837400000001</v>
      </c>
      <c r="O53" s="7">
        <v>152.48385899999997</v>
      </c>
      <c r="P53" s="7">
        <v>196.27827200000002</v>
      </c>
      <c r="Q53" s="7">
        <v>257.61674399999998</v>
      </c>
      <c r="R53" s="9">
        <v>446.57533899999999</v>
      </c>
    </row>
    <row r="54" spans="1:18" x14ac:dyDescent="0.25">
      <c r="A54" s="7" t="s">
        <v>14</v>
      </c>
      <c r="B54" s="7" t="s">
        <v>6</v>
      </c>
      <c r="C54" s="7">
        <v>17.937920000000002</v>
      </c>
      <c r="D54" s="7">
        <v>36.933435000000003</v>
      </c>
      <c r="E54" s="7">
        <v>45.145099999999999</v>
      </c>
      <c r="F54" s="7">
        <v>15.980032</v>
      </c>
      <c r="G54" s="7">
        <v>6.6729519999999996</v>
      </c>
      <c r="H54" s="7">
        <v>22.313880000000001</v>
      </c>
      <c r="I54" s="7">
        <v>31.563635999999999</v>
      </c>
      <c r="J54" s="7">
        <v>54.334559999999996</v>
      </c>
      <c r="K54" s="7">
        <v>64.924869000000001</v>
      </c>
      <c r="L54" s="7">
        <v>76.748380000000012</v>
      </c>
      <c r="M54" s="7">
        <v>94.311418500000002</v>
      </c>
      <c r="N54" s="7">
        <v>113.82035500000001</v>
      </c>
      <c r="O54" s="7">
        <v>183.73012800000001</v>
      </c>
      <c r="P54" s="7">
        <v>194.63391199999995</v>
      </c>
      <c r="Q54" s="7">
        <v>215.483576</v>
      </c>
      <c r="R54" s="9">
        <v>378.60317850000001</v>
      </c>
    </row>
    <row r="55" spans="1:18" x14ac:dyDescent="0.25">
      <c r="A55" s="7" t="s">
        <v>90</v>
      </c>
      <c r="B55" s="7" t="s">
        <v>7</v>
      </c>
      <c r="C55" s="7">
        <v>17.459662999999999</v>
      </c>
      <c r="D55" s="7">
        <v>41.38126650000001</v>
      </c>
      <c r="E55" s="7">
        <v>43.585015499999997</v>
      </c>
      <c r="F55" s="7">
        <v>21.646547999999999</v>
      </c>
      <c r="G55" s="7">
        <v>13.39992</v>
      </c>
      <c r="H55" s="7">
        <v>39.291577499999995</v>
      </c>
      <c r="I55" s="7">
        <v>76.203358000000009</v>
      </c>
      <c r="J55" s="7">
        <v>100.386</v>
      </c>
      <c r="K55" s="7">
        <v>156.82524000000004</v>
      </c>
      <c r="L55" s="7">
        <v>302.63185800000002</v>
      </c>
      <c r="M55" s="7">
        <v>420.11291700000004</v>
      </c>
      <c r="N55" s="9">
        <v>613.54020000000003</v>
      </c>
      <c r="O55" s="7"/>
      <c r="P55" s="7"/>
      <c r="Q55" s="7"/>
      <c r="R55" s="7"/>
    </row>
    <row r="58" spans="1:18" ht="18.75" x14ac:dyDescent="0.3">
      <c r="A58" s="6" t="s">
        <v>555</v>
      </c>
    </row>
    <row r="60" spans="1:18" x14ac:dyDescent="0.25">
      <c r="A60" s="11"/>
      <c r="B60" s="11"/>
      <c r="C60" s="11" t="s">
        <v>2</v>
      </c>
      <c r="D60" s="11"/>
      <c r="E60" s="11"/>
      <c r="F60" s="11"/>
      <c r="G60" s="11"/>
      <c r="H60" s="11"/>
      <c r="I60" s="11"/>
      <c r="J60" s="11"/>
    </row>
    <row r="61" spans="1:18" x14ac:dyDescent="0.25">
      <c r="A61" s="11"/>
      <c r="B61" s="11"/>
      <c r="C61" s="11">
        <v>0</v>
      </c>
      <c r="D61" s="11">
        <v>4</v>
      </c>
      <c r="E61" s="11">
        <v>7</v>
      </c>
      <c r="F61" s="11">
        <v>11</v>
      </c>
      <c r="G61" s="11">
        <v>14</v>
      </c>
      <c r="H61" s="11">
        <v>18</v>
      </c>
      <c r="I61" s="11">
        <v>21</v>
      </c>
      <c r="J61" s="11">
        <v>25</v>
      </c>
    </row>
    <row r="62" spans="1:18" x14ac:dyDescent="0.25">
      <c r="A62" s="11" t="s">
        <v>92</v>
      </c>
      <c r="B62" s="11"/>
      <c r="C62" s="12">
        <v>44368</v>
      </c>
      <c r="D62" s="12">
        <v>44372</v>
      </c>
      <c r="E62" s="12">
        <v>44375</v>
      </c>
      <c r="F62" s="12">
        <v>44379</v>
      </c>
      <c r="G62" s="12">
        <v>44382</v>
      </c>
      <c r="H62" s="12">
        <v>44386</v>
      </c>
      <c r="I62" s="12">
        <v>44389</v>
      </c>
      <c r="J62" s="12">
        <v>44393</v>
      </c>
    </row>
    <row r="63" spans="1:18" x14ac:dyDescent="0.25">
      <c r="A63" s="11" t="s">
        <v>3</v>
      </c>
      <c r="B63" s="11" t="s">
        <v>4</v>
      </c>
      <c r="C63" s="11">
        <v>107.95636800000001</v>
      </c>
      <c r="D63" s="11">
        <v>300.75485400000002</v>
      </c>
      <c r="E63" s="11">
        <v>776.09371199999987</v>
      </c>
      <c r="F63" s="9">
        <v>1176.5114329999999</v>
      </c>
      <c r="G63" s="11"/>
      <c r="H63" s="9"/>
      <c r="I63" s="11"/>
      <c r="J63" s="11"/>
    </row>
    <row r="64" spans="1:18" x14ac:dyDescent="0.25">
      <c r="A64" s="11" t="s">
        <v>18</v>
      </c>
      <c r="B64" s="11" t="s">
        <v>6</v>
      </c>
      <c r="C64" s="11">
        <v>59.892311499999991</v>
      </c>
      <c r="D64" s="11">
        <v>171.06854800000002</v>
      </c>
      <c r="E64" s="11">
        <v>343.27549300000004</v>
      </c>
      <c r="F64" s="9">
        <v>914.86244399999987</v>
      </c>
      <c r="G64" s="11"/>
      <c r="H64" s="11"/>
      <c r="I64" s="11"/>
      <c r="J64" s="11"/>
    </row>
    <row r="65" spans="1:10" x14ac:dyDescent="0.25">
      <c r="A65" s="11" t="s">
        <v>87</v>
      </c>
      <c r="B65" s="11" t="s">
        <v>7</v>
      </c>
      <c r="C65" s="11">
        <v>91.786721000000014</v>
      </c>
      <c r="D65" s="11">
        <v>143.16978600000002</v>
      </c>
      <c r="E65" s="11">
        <v>265.53618</v>
      </c>
      <c r="F65" s="11">
        <v>607.42889600000001</v>
      </c>
      <c r="G65" s="9">
        <v>1157.2879499999999</v>
      </c>
      <c r="H65" s="11"/>
      <c r="I65" s="11"/>
      <c r="J65" s="11"/>
    </row>
    <row r="66" spans="1:10" x14ac:dyDescent="0.25">
      <c r="A66" s="11"/>
      <c r="B66" s="11" t="s">
        <v>88</v>
      </c>
      <c r="C66" s="11">
        <v>45.889299999999999</v>
      </c>
      <c r="D66" s="11">
        <v>182.21845949999999</v>
      </c>
      <c r="E66" s="11">
        <v>300.55683999999997</v>
      </c>
      <c r="F66" s="9">
        <v>768.57905600000004</v>
      </c>
      <c r="G66" s="11"/>
      <c r="H66" s="9"/>
      <c r="I66" s="11"/>
      <c r="J66" s="11"/>
    </row>
    <row r="67" spans="1:10" x14ac:dyDescent="0.25">
      <c r="A67" s="11"/>
      <c r="B67" s="11" t="s">
        <v>9</v>
      </c>
      <c r="C67" s="11">
        <v>84.135383999999988</v>
      </c>
      <c r="D67" s="11">
        <v>302.54931449999998</v>
      </c>
      <c r="E67" s="11">
        <v>608.57411999999999</v>
      </c>
      <c r="F67" s="9">
        <v>1172.3545799999999</v>
      </c>
      <c r="G67" s="11"/>
      <c r="H67" s="11"/>
      <c r="I67" s="11"/>
      <c r="J67" s="11"/>
    </row>
    <row r="68" spans="1:10" x14ac:dyDescent="0.25">
      <c r="A68" s="11"/>
      <c r="B68" s="11" t="s">
        <v>10</v>
      </c>
      <c r="C68" s="11">
        <v>87.987459999999999</v>
      </c>
      <c r="D68" s="11">
        <v>268.82833999999997</v>
      </c>
      <c r="E68" s="11">
        <v>567.74549999999999</v>
      </c>
      <c r="F68" s="9">
        <v>1157.96469</v>
      </c>
      <c r="G68" s="11"/>
      <c r="H68" s="11"/>
      <c r="I68" s="11"/>
      <c r="J68" s="11"/>
    </row>
    <row r="69" spans="1:10" x14ac:dyDescent="0.25">
      <c r="A69" s="11" t="s">
        <v>11</v>
      </c>
      <c r="B69" s="11" t="s">
        <v>4</v>
      </c>
      <c r="C69" s="11">
        <v>157.63710600000002</v>
      </c>
      <c r="D69" s="11">
        <v>325.54547999999994</v>
      </c>
      <c r="E69" s="11">
        <v>559.59983249999993</v>
      </c>
      <c r="F69" s="9">
        <v>1296.0614699999996</v>
      </c>
      <c r="G69" s="11"/>
      <c r="H69" s="11"/>
      <c r="I69" s="11"/>
      <c r="J69" s="11"/>
    </row>
    <row r="70" spans="1:10" x14ac:dyDescent="0.25">
      <c r="A70" s="11" t="s">
        <v>18</v>
      </c>
      <c r="B70" s="11" t="s">
        <v>6</v>
      </c>
      <c r="C70" s="11">
        <v>62.366408</v>
      </c>
      <c r="D70" s="11">
        <v>197.45500000000001</v>
      </c>
      <c r="E70" s="11">
        <v>394.95678199999992</v>
      </c>
      <c r="F70" s="9">
        <v>1076.3727000000001</v>
      </c>
      <c r="G70" s="11"/>
      <c r="H70" s="11"/>
      <c r="I70" s="11"/>
      <c r="J70" s="11"/>
    </row>
    <row r="71" spans="1:10" x14ac:dyDescent="0.25">
      <c r="A71" s="11" t="s">
        <v>90</v>
      </c>
      <c r="B71" s="11" t="s">
        <v>7</v>
      </c>
      <c r="C71" s="11">
        <v>44.622908999999993</v>
      </c>
      <c r="D71" s="11">
        <v>115.034944</v>
      </c>
      <c r="E71" s="11">
        <v>283.01748299999997</v>
      </c>
      <c r="F71" s="9">
        <v>790.41881100000012</v>
      </c>
      <c r="G71" s="11"/>
      <c r="H71" s="11"/>
      <c r="I71" s="11"/>
      <c r="J71" s="11"/>
    </row>
    <row r="72" spans="1:10" x14ac:dyDescent="0.25">
      <c r="A72" s="11"/>
      <c r="B72" s="11" t="s">
        <v>88</v>
      </c>
      <c r="C72" s="11">
        <v>91.115387999999996</v>
      </c>
      <c r="D72" s="11">
        <v>251.03857499999998</v>
      </c>
      <c r="E72" s="11">
        <v>321.80154450000003</v>
      </c>
      <c r="F72" s="11">
        <v>363.49741999999998</v>
      </c>
      <c r="G72" s="11">
        <v>453.834318</v>
      </c>
      <c r="H72" s="9">
        <v>1028.6612160000002</v>
      </c>
      <c r="I72" s="11"/>
      <c r="J72" s="11"/>
    </row>
    <row r="73" spans="1:10" x14ac:dyDescent="0.25">
      <c r="A73" s="11"/>
      <c r="B73" s="11" t="s">
        <v>9</v>
      </c>
      <c r="C73" s="11">
        <v>84.099927999999991</v>
      </c>
      <c r="D73" s="11">
        <v>220.1617425</v>
      </c>
      <c r="E73" s="11">
        <v>328.21336500000001</v>
      </c>
      <c r="F73" s="11">
        <v>434.36249999999995</v>
      </c>
      <c r="G73" s="9">
        <v>893.21112000000005</v>
      </c>
      <c r="H73" s="11"/>
      <c r="I73" s="11"/>
      <c r="J73" s="11"/>
    </row>
    <row r="74" spans="1:10" x14ac:dyDescent="0.25">
      <c r="A74" s="11"/>
      <c r="B74" s="11" t="s">
        <v>10</v>
      </c>
      <c r="C74" s="11">
        <v>104.09551499999998</v>
      </c>
      <c r="D74" s="11">
        <v>278.99726400000003</v>
      </c>
      <c r="E74" s="11">
        <v>448.78313899999995</v>
      </c>
      <c r="F74" s="9">
        <v>1079.2210500000001</v>
      </c>
      <c r="G74" s="11"/>
      <c r="H74" s="11"/>
      <c r="I74" s="11"/>
      <c r="J74" s="11"/>
    </row>
    <row r="75" spans="1:10" x14ac:dyDescent="0.25">
      <c r="A75" s="11" t="s">
        <v>13</v>
      </c>
      <c r="B75" s="11" t="s">
        <v>4</v>
      </c>
      <c r="C75" s="11">
        <v>97.65882400000001</v>
      </c>
      <c r="D75" s="11">
        <v>166.33617000000001</v>
      </c>
      <c r="E75" s="11">
        <v>129.93274500000001</v>
      </c>
      <c r="F75" s="11">
        <v>395.43989999999997</v>
      </c>
      <c r="G75" s="11">
        <v>642.89862000000005</v>
      </c>
      <c r="H75" s="9">
        <v>1234.1046060000003</v>
      </c>
      <c r="I75" s="11"/>
      <c r="J75" s="11"/>
    </row>
    <row r="76" spans="1:10" x14ac:dyDescent="0.25">
      <c r="A76" s="11" t="s">
        <v>14</v>
      </c>
      <c r="B76" s="11" t="s">
        <v>6</v>
      </c>
      <c r="C76" s="11">
        <v>103.9383715</v>
      </c>
      <c r="D76" s="11">
        <v>152.025384</v>
      </c>
      <c r="E76" s="11">
        <v>267.80564249999998</v>
      </c>
      <c r="F76" s="11">
        <v>378.38338199999998</v>
      </c>
      <c r="G76" s="11">
        <v>550.93362999999999</v>
      </c>
      <c r="H76" s="9">
        <v>1239.3464750000001</v>
      </c>
      <c r="I76" s="11"/>
      <c r="J76" s="11"/>
    </row>
    <row r="77" spans="1:10" x14ac:dyDescent="0.25">
      <c r="A77" s="11" t="s">
        <v>87</v>
      </c>
      <c r="B77" s="11" t="s">
        <v>7</v>
      </c>
      <c r="C77" s="11">
        <v>53.506012500000004</v>
      </c>
      <c r="D77" s="11">
        <v>117.14219250000001</v>
      </c>
      <c r="E77" s="11">
        <v>116.747939</v>
      </c>
      <c r="F77" s="11">
        <v>198.44155999999998</v>
      </c>
      <c r="G77" s="11">
        <v>336.44765699999994</v>
      </c>
      <c r="H77" s="9">
        <v>817.82786399999998</v>
      </c>
      <c r="I77" s="11"/>
      <c r="J77" s="11"/>
    </row>
    <row r="78" spans="1:10" x14ac:dyDescent="0.25">
      <c r="A78" s="11"/>
      <c r="B78" s="11" t="s">
        <v>88</v>
      </c>
      <c r="C78" s="11">
        <v>120.32150000000001</v>
      </c>
      <c r="D78" s="11">
        <v>209.45740799999999</v>
      </c>
      <c r="E78" s="11">
        <v>162.90393500000002</v>
      </c>
      <c r="F78" s="11">
        <v>321.52531500000003</v>
      </c>
      <c r="G78" s="11">
        <v>530.46903599999985</v>
      </c>
      <c r="H78" s="9">
        <v>1219.2273120000002</v>
      </c>
      <c r="I78" s="11"/>
      <c r="J78" s="11"/>
    </row>
    <row r="79" spans="1:10" x14ac:dyDescent="0.25">
      <c r="A79" s="11"/>
      <c r="B79" s="11" t="s">
        <v>9</v>
      </c>
      <c r="C79" s="11">
        <v>100.72394599999998</v>
      </c>
      <c r="D79" s="11">
        <v>185.51789100000002</v>
      </c>
      <c r="E79" s="11">
        <v>121.71608999999998</v>
      </c>
      <c r="F79" s="11">
        <v>303.56040000000002</v>
      </c>
      <c r="G79" s="11">
        <v>631.92012</v>
      </c>
      <c r="H79" s="9">
        <v>1098.1010650000001</v>
      </c>
      <c r="I79" s="11"/>
      <c r="J79" s="11"/>
    </row>
    <row r="80" spans="1:10" x14ac:dyDescent="0.25">
      <c r="A80" s="11"/>
      <c r="B80" s="11" t="s">
        <v>10</v>
      </c>
      <c r="C80" s="11">
        <v>88.569293999999985</v>
      </c>
      <c r="D80" s="11">
        <v>197.9279295</v>
      </c>
      <c r="E80" s="11">
        <v>130.892664</v>
      </c>
      <c r="F80" s="11">
        <v>284.52738800000003</v>
      </c>
      <c r="G80" s="11">
        <v>603.99366299999997</v>
      </c>
      <c r="H80" s="9">
        <v>1131.0561044999999</v>
      </c>
      <c r="I80" s="11"/>
      <c r="J80" s="11"/>
    </row>
    <row r="81" spans="1:10" x14ac:dyDescent="0.25">
      <c r="A81" s="11" t="s">
        <v>89</v>
      </c>
      <c r="B81" s="11" t="s">
        <v>4</v>
      </c>
      <c r="C81" s="11">
        <v>99.516872000000006</v>
      </c>
      <c r="D81" s="11">
        <v>182.82499199999995</v>
      </c>
      <c r="E81" s="11">
        <v>177.18960000000001</v>
      </c>
      <c r="F81" s="11">
        <v>306.26695799999999</v>
      </c>
      <c r="G81" s="11">
        <v>546.59267</v>
      </c>
      <c r="H81" s="9">
        <v>1236.93228</v>
      </c>
      <c r="I81" s="11"/>
      <c r="J81" s="11"/>
    </row>
    <row r="82" spans="1:10" x14ac:dyDescent="0.25">
      <c r="A82" s="11" t="s">
        <v>14</v>
      </c>
      <c r="B82" s="11" t="s">
        <v>6</v>
      </c>
      <c r="C82" s="11">
        <v>68.835496000000006</v>
      </c>
      <c r="D82" s="11">
        <v>168.015806</v>
      </c>
      <c r="E82" s="11">
        <v>88.657920000000018</v>
      </c>
      <c r="F82" s="11">
        <v>198.30194999999998</v>
      </c>
      <c r="G82" s="11">
        <v>310.30985399999997</v>
      </c>
      <c r="H82" s="11">
        <v>738.07999200000006</v>
      </c>
      <c r="I82" s="9">
        <v>1179.4354880000001</v>
      </c>
      <c r="J82" s="11"/>
    </row>
    <row r="83" spans="1:10" x14ac:dyDescent="0.25">
      <c r="A83" s="11" t="s">
        <v>93</v>
      </c>
      <c r="B83" s="11" t="s">
        <v>7</v>
      </c>
      <c r="C83" s="11">
        <v>81.882952000000003</v>
      </c>
      <c r="D83" s="11">
        <v>120.96434999999998</v>
      </c>
      <c r="E83" s="11">
        <v>108.01557</v>
      </c>
      <c r="F83" s="11">
        <v>182.538252</v>
      </c>
      <c r="G83" s="11">
        <v>340.38774000000001</v>
      </c>
      <c r="H83" s="9">
        <v>934.18706700000007</v>
      </c>
      <c r="I83" s="11"/>
      <c r="J83" s="11"/>
    </row>
    <row r="84" spans="1:10" x14ac:dyDescent="0.25">
      <c r="A84" s="11"/>
      <c r="B84" s="11" t="s">
        <v>8</v>
      </c>
      <c r="C84" s="11">
        <v>77.755067999999994</v>
      </c>
      <c r="D84" s="11">
        <v>165.53814599999998</v>
      </c>
      <c r="E84" s="11">
        <v>154.70224000000002</v>
      </c>
      <c r="F84" s="11">
        <v>269.570178</v>
      </c>
      <c r="G84" s="11">
        <v>437.81335000000001</v>
      </c>
      <c r="H84" s="9">
        <v>607.85541000000001</v>
      </c>
      <c r="I84" s="11"/>
      <c r="J84" s="11"/>
    </row>
    <row r="85" spans="1:10" x14ac:dyDescent="0.25">
      <c r="A85" s="11"/>
      <c r="B85" s="11" t="s">
        <v>9</v>
      </c>
      <c r="C85" s="11">
        <v>96.601904000000005</v>
      </c>
      <c r="D85" s="11">
        <v>192.36409499999996</v>
      </c>
      <c r="E85" s="11">
        <v>153.04875599999997</v>
      </c>
      <c r="F85" s="11">
        <v>267.22973199999996</v>
      </c>
      <c r="G85" s="11">
        <v>531.39071999999999</v>
      </c>
      <c r="H85" s="9">
        <v>969.97472000000005</v>
      </c>
      <c r="I85" s="11"/>
      <c r="J85" s="11"/>
    </row>
    <row r="86" spans="1:10" x14ac:dyDescent="0.25">
      <c r="A86" s="11"/>
      <c r="B86" s="11" t="s">
        <v>10</v>
      </c>
      <c r="C86" s="11">
        <v>96.523350000000008</v>
      </c>
      <c r="D86" s="11">
        <v>183.61530000000002</v>
      </c>
      <c r="E86" s="11">
        <v>187.64958900000002</v>
      </c>
      <c r="F86" s="11">
        <v>290.20241249999998</v>
      </c>
      <c r="G86" s="11">
        <v>360.51549599999998</v>
      </c>
      <c r="H86" s="9">
        <v>926.18955000000005</v>
      </c>
      <c r="I86" s="11"/>
      <c r="J86" s="11"/>
    </row>
    <row r="87" spans="1:10" x14ac:dyDescent="0.25">
      <c r="A87" s="11" t="s">
        <v>91</v>
      </c>
      <c r="B87" s="11" t="s">
        <v>4</v>
      </c>
      <c r="C87" s="11">
        <v>115.625118</v>
      </c>
      <c r="D87" s="11">
        <v>182.18807100000004</v>
      </c>
      <c r="E87" s="11">
        <v>188.92044799999999</v>
      </c>
      <c r="F87" s="11">
        <v>153.33721000000003</v>
      </c>
      <c r="G87" s="11">
        <v>228.30989400000001</v>
      </c>
      <c r="H87" s="11">
        <v>470.77878900000002</v>
      </c>
      <c r="I87" s="9">
        <v>927.10879199999988</v>
      </c>
      <c r="J87" s="11"/>
    </row>
    <row r="88" spans="1:10" x14ac:dyDescent="0.25">
      <c r="A88" s="11" t="s">
        <v>14</v>
      </c>
      <c r="B88" s="11" t="s">
        <v>6</v>
      </c>
      <c r="C88" s="11">
        <v>75.152447999999993</v>
      </c>
      <c r="D88" s="11">
        <v>148.55497200000002</v>
      </c>
      <c r="E88" s="11">
        <v>129.4575035</v>
      </c>
      <c r="F88" s="11">
        <v>167.38375500000001</v>
      </c>
      <c r="G88" s="11">
        <v>231.39694499999996</v>
      </c>
      <c r="H88" s="11">
        <v>371.0282519999999</v>
      </c>
      <c r="I88" s="9">
        <v>971.12908800000002</v>
      </c>
      <c r="J88" s="11"/>
    </row>
    <row r="89" spans="1:10" x14ac:dyDescent="0.25">
      <c r="A89" s="11" t="s">
        <v>90</v>
      </c>
      <c r="B89" s="11" t="s">
        <v>7</v>
      </c>
      <c r="C89" s="11">
        <v>57.619457999999995</v>
      </c>
      <c r="D89" s="11">
        <v>103.81369600000001</v>
      </c>
      <c r="E89" s="11">
        <v>80.508716000000007</v>
      </c>
      <c r="F89" s="11">
        <v>93.594038000000012</v>
      </c>
      <c r="G89" s="11">
        <v>132.37056000000001</v>
      </c>
      <c r="H89" s="11">
        <v>347.34404999999992</v>
      </c>
      <c r="I89" s="11">
        <v>668.40345600000012</v>
      </c>
      <c r="J89" s="9">
        <v>1153.0661579999999</v>
      </c>
    </row>
    <row r="90" spans="1:10" x14ac:dyDescent="0.25">
      <c r="A90" s="11"/>
      <c r="B90" s="11" t="s">
        <v>88</v>
      </c>
      <c r="C90" s="11">
        <v>70.177799999999991</v>
      </c>
      <c r="D90" s="11">
        <v>207.48828</v>
      </c>
      <c r="E90" s="11">
        <v>157.61667</v>
      </c>
      <c r="F90" s="11">
        <v>191.133984</v>
      </c>
      <c r="G90" s="11">
        <v>255.19417499999997</v>
      </c>
      <c r="H90" s="11">
        <v>627.70655999999997</v>
      </c>
      <c r="I90" s="9">
        <v>953.14867200000015</v>
      </c>
      <c r="J90" s="11"/>
    </row>
    <row r="91" spans="1:10" x14ac:dyDescent="0.25">
      <c r="A91" s="11"/>
      <c r="B91" s="11" t="s">
        <v>9</v>
      </c>
      <c r="C91" s="11">
        <v>75.018636000000001</v>
      </c>
      <c r="D91" s="11">
        <v>166.24736799999999</v>
      </c>
      <c r="E91" s="11">
        <v>128.54986650000001</v>
      </c>
      <c r="F91" s="11">
        <v>144.6885</v>
      </c>
      <c r="G91" s="11">
        <v>238.11727500000001</v>
      </c>
      <c r="H91" s="11">
        <v>392.98193549999996</v>
      </c>
      <c r="I91" s="11">
        <v>783.35267199999987</v>
      </c>
      <c r="J91" s="9">
        <v>1305.9217915000002</v>
      </c>
    </row>
    <row r="92" spans="1:10" x14ac:dyDescent="0.25">
      <c r="A92" s="11"/>
      <c r="B92" s="11" t="s">
        <v>10</v>
      </c>
      <c r="C92" s="11">
        <v>83.674920000000014</v>
      </c>
      <c r="D92" s="11">
        <v>172.3088625</v>
      </c>
      <c r="E92" s="11">
        <v>128.17034999999998</v>
      </c>
      <c r="F92" s="11">
        <v>192.297132</v>
      </c>
      <c r="G92" s="11">
        <v>204.514352</v>
      </c>
      <c r="H92" s="11">
        <v>508.27046399999995</v>
      </c>
      <c r="I92" s="9">
        <v>1131.5945674999998</v>
      </c>
      <c r="J92" s="11"/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AE8F6A-1DB7-4AE6-BD73-FB76FE159F38}">
  <dimension ref="A1:AB241"/>
  <sheetViews>
    <sheetView topLeftCell="A188" workbookViewId="0">
      <selection activeCell="I198" sqref="I198"/>
    </sheetView>
  </sheetViews>
  <sheetFormatPr defaultRowHeight="15" x14ac:dyDescent="0.25"/>
  <cols>
    <col min="1" max="1" width="13.85546875" bestFit="1" customWidth="1"/>
    <col min="3" max="28" width="10.7109375" bestFit="1" customWidth="1"/>
  </cols>
  <sheetData>
    <row r="1" spans="1:28" ht="18.75" x14ac:dyDescent="0.3">
      <c r="A1" s="6" t="s">
        <v>556</v>
      </c>
    </row>
    <row r="3" spans="1:28" x14ac:dyDescent="0.25">
      <c r="C3" t="s">
        <v>2</v>
      </c>
    </row>
    <row r="4" spans="1:28" x14ac:dyDescent="0.25">
      <c r="C4">
        <v>0</v>
      </c>
      <c r="D4">
        <v>4</v>
      </c>
      <c r="E4">
        <v>7</v>
      </c>
      <c r="F4">
        <v>11</v>
      </c>
      <c r="G4">
        <v>14</v>
      </c>
      <c r="H4">
        <v>18</v>
      </c>
      <c r="I4">
        <v>21</v>
      </c>
      <c r="J4">
        <v>25</v>
      </c>
      <c r="K4">
        <v>28</v>
      </c>
      <c r="L4">
        <v>32</v>
      </c>
      <c r="M4">
        <v>35</v>
      </c>
      <c r="N4">
        <v>39</v>
      </c>
      <c r="O4">
        <v>42</v>
      </c>
      <c r="P4">
        <v>46</v>
      </c>
      <c r="Q4">
        <v>49</v>
      </c>
      <c r="R4">
        <v>53</v>
      </c>
      <c r="S4">
        <v>56</v>
      </c>
      <c r="T4">
        <v>60</v>
      </c>
      <c r="U4">
        <v>63</v>
      </c>
      <c r="V4">
        <v>67</v>
      </c>
      <c r="W4">
        <v>70</v>
      </c>
      <c r="X4">
        <v>74</v>
      </c>
      <c r="Y4">
        <v>77</v>
      </c>
      <c r="Z4">
        <v>81</v>
      </c>
      <c r="AA4">
        <v>84</v>
      </c>
      <c r="AB4">
        <v>88</v>
      </c>
    </row>
    <row r="5" spans="1:28" x14ac:dyDescent="0.25">
      <c r="A5" t="s">
        <v>557</v>
      </c>
      <c r="C5" s="4">
        <v>44319</v>
      </c>
      <c r="D5" s="4">
        <v>44323</v>
      </c>
      <c r="E5" s="4">
        <v>44326</v>
      </c>
      <c r="F5" s="4">
        <v>44330</v>
      </c>
      <c r="G5" s="4">
        <v>44333</v>
      </c>
      <c r="H5" s="4">
        <v>44337</v>
      </c>
      <c r="I5" s="4">
        <v>44340</v>
      </c>
      <c r="J5" s="4">
        <v>44344</v>
      </c>
      <c r="K5" s="4">
        <v>44347</v>
      </c>
      <c r="L5" s="4">
        <v>44351</v>
      </c>
      <c r="M5" s="4">
        <v>44354</v>
      </c>
      <c r="N5" s="4">
        <v>44358</v>
      </c>
      <c r="O5" s="4">
        <v>44361</v>
      </c>
      <c r="P5" s="4">
        <v>44365</v>
      </c>
      <c r="Q5" s="4">
        <v>44368</v>
      </c>
      <c r="R5" s="4">
        <v>44372</v>
      </c>
      <c r="S5" s="4">
        <v>44375</v>
      </c>
      <c r="T5" s="4">
        <v>44379</v>
      </c>
      <c r="U5" s="4">
        <v>44382</v>
      </c>
      <c r="V5" s="4">
        <v>44386</v>
      </c>
      <c r="W5" s="4">
        <v>44389</v>
      </c>
      <c r="X5" s="4">
        <v>44393</v>
      </c>
      <c r="Y5" s="4">
        <v>44396</v>
      </c>
      <c r="Z5" s="4">
        <v>44400</v>
      </c>
      <c r="AA5" s="4">
        <v>44403</v>
      </c>
      <c r="AB5" s="4">
        <v>44407</v>
      </c>
    </row>
    <row r="6" spans="1:28" x14ac:dyDescent="0.25">
      <c r="A6" t="s">
        <v>3</v>
      </c>
      <c r="B6" t="s">
        <v>4</v>
      </c>
      <c r="C6">
        <v>21.8</v>
      </c>
      <c r="D6">
        <v>22.6</v>
      </c>
      <c r="E6">
        <v>22.4</v>
      </c>
      <c r="F6">
        <v>23.1</v>
      </c>
      <c r="G6">
        <v>23.2</v>
      </c>
      <c r="H6">
        <v>23.4</v>
      </c>
      <c r="I6">
        <v>23.5</v>
      </c>
      <c r="J6">
        <v>23.8</v>
      </c>
      <c r="K6">
        <v>24</v>
      </c>
    </row>
    <row r="7" spans="1:28" x14ac:dyDescent="0.25">
      <c r="A7" t="s">
        <v>18</v>
      </c>
      <c r="B7" t="s">
        <v>6</v>
      </c>
      <c r="C7">
        <v>20.5</v>
      </c>
      <c r="D7">
        <v>20.5</v>
      </c>
      <c r="E7">
        <v>21.2</v>
      </c>
      <c r="F7">
        <v>21.2</v>
      </c>
      <c r="G7">
        <v>21.1</v>
      </c>
      <c r="H7">
        <v>22</v>
      </c>
      <c r="I7">
        <v>22.2</v>
      </c>
      <c r="J7">
        <v>22.4</v>
      </c>
    </row>
    <row r="8" spans="1:28" x14ac:dyDescent="0.25">
      <c r="A8" t="s">
        <v>87</v>
      </c>
      <c r="B8" t="s">
        <v>7</v>
      </c>
      <c r="C8">
        <v>19.5</v>
      </c>
      <c r="D8">
        <v>21.1</v>
      </c>
      <c r="E8">
        <v>20.9</v>
      </c>
      <c r="F8">
        <v>21.9</v>
      </c>
      <c r="G8">
        <v>21.9</v>
      </c>
      <c r="H8">
        <v>22</v>
      </c>
      <c r="I8">
        <v>21.8</v>
      </c>
      <c r="J8">
        <v>22.6</v>
      </c>
      <c r="K8">
        <v>22</v>
      </c>
      <c r="L8">
        <v>20.9</v>
      </c>
    </row>
    <row r="9" spans="1:28" x14ac:dyDescent="0.25">
      <c r="B9" t="s">
        <v>88</v>
      </c>
      <c r="C9">
        <v>20.399999999999999</v>
      </c>
      <c r="D9">
        <v>21.3</v>
      </c>
      <c r="E9">
        <v>21.3</v>
      </c>
      <c r="F9">
        <v>21.7</v>
      </c>
      <c r="G9">
        <v>21.9</v>
      </c>
      <c r="H9">
        <v>22.3</v>
      </c>
      <c r="I9">
        <v>22.4</v>
      </c>
      <c r="J9">
        <v>22.7</v>
      </c>
      <c r="K9">
        <v>22.4</v>
      </c>
      <c r="L9">
        <v>22.3</v>
      </c>
    </row>
    <row r="10" spans="1:28" x14ac:dyDescent="0.25">
      <c r="B10" t="s">
        <v>9</v>
      </c>
      <c r="C10">
        <v>19.8</v>
      </c>
      <c r="D10">
        <v>20.9</v>
      </c>
      <c r="E10">
        <v>20.5</v>
      </c>
      <c r="F10">
        <v>20.9</v>
      </c>
      <c r="G10">
        <v>21.1</v>
      </c>
      <c r="H10">
        <v>21.9</v>
      </c>
      <c r="I10">
        <v>22.3</v>
      </c>
      <c r="J10">
        <v>23.6</v>
      </c>
      <c r="K10">
        <v>23.2</v>
      </c>
      <c r="L10">
        <v>23.3</v>
      </c>
      <c r="M10">
        <v>23.6</v>
      </c>
    </row>
    <row r="11" spans="1:28" x14ac:dyDescent="0.25">
      <c r="B11" t="s">
        <v>10</v>
      </c>
      <c r="C11">
        <v>20.9</v>
      </c>
      <c r="D11">
        <v>20.9</v>
      </c>
      <c r="E11">
        <v>20.8</v>
      </c>
      <c r="F11">
        <v>21.3</v>
      </c>
      <c r="G11">
        <v>21.4</v>
      </c>
      <c r="H11">
        <v>21.3</v>
      </c>
      <c r="I11">
        <v>22.2</v>
      </c>
      <c r="J11">
        <v>22.4</v>
      </c>
      <c r="K11">
        <v>22.7</v>
      </c>
      <c r="L11">
        <v>22.7</v>
      </c>
    </row>
    <row r="12" spans="1:28" x14ac:dyDescent="0.25">
      <c r="A12" t="s">
        <v>11</v>
      </c>
      <c r="B12" t="s">
        <v>4</v>
      </c>
      <c r="C12">
        <v>18.600000000000001</v>
      </c>
      <c r="D12">
        <v>21.5</v>
      </c>
      <c r="E12">
        <v>22.4</v>
      </c>
      <c r="F12">
        <v>22.7</v>
      </c>
      <c r="G12">
        <v>21.9</v>
      </c>
      <c r="H12">
        <v>22</v>
      </c>
      <c r="I12">
        <v>22.4</v>
      </c>
      <c r="J12">
        <v>22.8</v>
      </c>
      <c r="K12">
        <v>23.2</v>
      </c>
      <c r="L12">
        <v>24.2</v>
      </c>
    </row>
    <row r="13" spans="1:28" x14ac:dyDescent="0.25">
      <c r="A13" t="s">
        <v>18</v>
      </c>
      <c r="B13" t="s">
        <v>6</v>
      </c>
      <c r="C13">
        <v>21.5</v>
      </c>
      <c r="D13">
        <v>22.9</v>
      </c>
      <c r="E13">
        <v>22.7</v>
      </c>
      <c r="F13">
        <v>22.3</v>
      </c>
      <c r="G13">
        <v>23</v>
      </c>
      <c r="H13">
        <v>23.6</v>
      </c>
      <c r="I13">
        <v>23.3</v>
      </c>
      <c r="J13">
        <v>24.2</v>
      </c>
      <c r="K13">
        <v>24.2</v>
      </c>
      <c r="L13">
        <v>25.4</v>
      </c>
      <c r="M13">
        <v>25.3</v>
      </c>
      <c r="N13">
        <v>25.7</v>
      </c>
      <c r="O13">
        <v>25.2</v>
      </c>
      <c r="P13">
        <v>25.4</v>
      </c>
      <c r="Q13">
        <v>25.6</v>
      </c>
      <c r="R13">
        <v>25.3</v>
      </c>
    </row>
    <row r="14" spans="1:28" x14ac:dyDescent="0.25">
      <c r="A14" t="s">
        <v>90</v>
      </c>
      <c r="B14" t="s">
        <v>7</v>
      </c>
      <c r="C14">
        <v>19.899999999999999</v>
      </c>
      <c r="D14">
        <v>19.600000000000001</v>
      </c>
      <c r="E14">
        <v>20.399999999999999</v>
      </c>
      <c r="F14">
        <v>20.2</v>
      </c>
      <c r="G14">
        <v>20.3</v>
      </c>
      <c r="H14">
        <v>20.3</v>
      </c>
      <c r="I14">
        <v>21.2</v>
      </c>
      <c r="J14">
        <v>21.5</v>
      </c>
      <c r="K14">
        <v>21.9</v>
      </c>
      <c r="L14">
        <v>22.1</v>
      </c>
    </row>
    <row r="15" spans="1:28" x14ac:dyDescent="0.25">
      <c r="B15" t="s">
        <v>88</v>
      </c>
      <c r="C15">
        <v>21</v>
      </c>
      <c r="D15">
        <v>21.3</v>
      </c>
      <c r="E15">
        <v>22.3</v>
      </c>
      <c r="F15">
        <v>23</v>
      </c>
      <c r="G15">
        <v>21.4</v>
      </c>
      <c r="H15">
        <v>21.9</v>
      </c>
      <c r="I15">
        <v>22.7</v>
      </c>
      <c r="J15">
        <v>23.2</v>
      </c>
      <c r="K15">
        <v>23.3</v>
      </c>
    </row>
    <row r="16" spans="1:28" x14ac:dyDescent="0.25">
      <c r="B16" t="s">
        <v>9</v>
      </c>
      <c r="C16">
        <v>21.9</v>
      </c>
      <c r="D16">
        <v>19.3</v>
      </c>
      <c r="E16">
        <v>19.5</v>
      </c>
      <c r="F16">
        <v>19.8</v>
      </c>
      <c r="G16">
        <v>20</v>
      </c>
      <c r="H16">
        <v>20.2</v>
      </c>
      <c r="I16">
        <v>20.399999999999999</v>
      </c>
      <c r="J16">
        <v>20.3</v>
      </c>
      <c r="K16">
        <v>20.5</v>
      </c>
      <c r="L16">
        <v>20.7</v>
      </c>
      <c r="M16">
        <v>21.2</v>
      </c>
      <c r="N16">
        <v>20.8</v>
      </c>
    </row>
    <row r="17" spans="1:27" x14ac:dyDescent="0.25">
      <c r="B17" t="s">
        <v>10</v>
      </c>
      <c r="C17">
        <v>19.7</v>
      </c>
      <c r="D17">
        <v>20.7</v>
      </c>
      <c r="E17">
        <v>20.8</v>
      </c>
      <c r="F17">
        <v>20.2</v>
      </c>
      <c r="G17">
        <v>20.3</v>
      </c>
      <c r="H17">
        <v>20.6</v>
      </c>
      <c r="I17">
        <v>20.399999999999999</v>
      </c>
      <c r="J17">
        <v>20.6</v>
      </c>
      <c r="K17">
        <v>20.9</v>
      </c>
      <c r="L17">
        <v>21.3</v>
      </c>
    </row>
    <row r="18" spans="1:27" x14ac:dyDescent="0.25">
      <c r="A18" t="s">
        <v>13</v>
      </c>
      <c r="B18" t="s">
        <v>4</v>
      </c>
      <c r="C18">
        <v>22.9</v>
      </c>
      <c r="D18">
        <v>21.7</v>
      </c>
      <c r="E18">
        <v>21.9</v>
      </c>
      <c r="F18">
        <v>22.4</v>
      </c>
      <c r="G18">
        <v>22.5</v>
      </c>
      <c r="H18">
        <v>22.9</v>
      </c>
      <c r="I18">
        <v>23</v>
      </c>
      <c r="J18">
        <v>24.8</v>
      </c>
      <c r="K18">
        <v>25.1</v>
      </c>
      <c r="L18">
        <v>24.4</v>
      </c>
      <c r="M18">
        <v>25</v>
      </c>
      <c r="N18">
        <v>24</v>
      </c>
      <c r="O18">
        <v>24.4</v>
      </c>
      <c r="P18">
        <v>25.1</v>
      </c>
      <c r="Q18">
        <v>25.6</v>
      </c>
      <c r="R18">
        <v>25.1</v>
      </c>
      <c r="S18">
        <v>24.9</v>
      </c>
      <c r="T18">
        <v>25</v>
      </c>
      <c r="U18">
        <v>25.4</v>
      </c>
      <c r="V18">
        <v>24.8</v>
      </c>
      <c r="W18">
        <v>23.7</v>
      </c>
    </row>
    <row r="19" spans="1:27" x14ac:dyDescent="0.25">
      <c r="A19" t="s">
        <v>14</v>
      </c>
      <c r="B19" t="s">
        <v>6</v>
      </c>
      <c r="C19">
        <v>21.9</v>
      </c>
      <c r="D19">
        <v>21.2</v>
      </c>
      <c r="E19">
        <v>22</v>
      </c>
      <c r="F19">
        <v>22.1</v>
      </c>
      <c r="G19">
        <v>21.9</v>
      </c>
      <c r="H19">
        <v>22.4</v>
      </c>
      <c r="I19">
        <v>22.7</v>
      </c>
      <c r="J19">
        <v>23.5</v>
      </c>
      <c r="K19">
        <v>23.4</v>
      </c>
      <c r="L19">
        <v>23.4</v>
      </c>
      <c r="M19">
        <v>23.1</v>
      </c>
      <c r="N19">
        <v>22.9</v>
      </c>
      <c r="O19">
        <v>23.1</v>
      </c>
      <c r="P19">
        <v>22.2</v>
      </c>
    </row>
    <row r="20" spans="1:27" x14ac:dyDescent="0.25">
      <c r="A20" t="s">
        <v>87</v>
      </c>
      <c r="B20" t="s">
        <v>7</v>
      </c>
      <c r="C20">
        <v>20.9</v>
      </c>
      <c r="D20">
        <v>19.899999999999999</v>
      </c>
      <c r="E20">
        <v>20.100000000000001</v>
      </c>
      <c r="F20">
        <v>19.8</v>
      </c>
      <c r="G20">
        <v>19.899999999999999</v>
      </c>
      <c r="H20">
        <v>20.5</v>
      </c>
      <c r="I20">
        <v>20.9</v>
      </c>
      <c r="J20">
        <v>21.7</v>
      </c>
      <c r="K20">
        <v>21.6</v>
      </c>
      <c r="L20">
        <v>21.9</v>
      </c>
      <c r="M20">
        <v>21.2</v>
      </c>
      <c r="N20">
        <v>21.3</v>
      </c>
      <c r="O20">
        <v>21.3</v>
      </c>
      <c r="P20">
        <v>22.2</v>
      </c>
      <c r="Q20">
        <v>22.2</v>
      </c>
      <c r="R20">
        <v>22</v>
      </c>
      <c r="S20">
        <v>22.5</v>
      </c>
      <c r="T20">
        <v>22.9</v>
      </c>
    </row>
    <row r="21" spans="1:27" x14ac:dyDescent="0.25">
      <c r="B21" t="s">
        <v>88</v>
      </c>
      <c r="C21">
        <v>19.8</v>
      </c>
      <c r="D21">
        <v>18.600000000000001</v>
      </c>
      <c r="E21">
        <v>19.100000000000001</v>
      </c>
      <c r="F21">
        <v>19.8</v>
      </c>
      <c r="G21">
        <v>18.899999999999999</v>
      </c>
      <c r="H21">
        <v>19.100000000000001</v>
      </c>
      <c r="I21">
        <v>19.600000000000001</v>
      </c>
      <c r="J21">
        <v>20.5</v>
      </c>
      <c r="K21">
        <v>20.6</v>
      </c>
      <c r="L21">
        <v>21.3</v>
      </c>
      <c r="M21">
        <v>20.9</v>
      </c>
      <c r="N21">
        <v>21</v>
      </c>
      <c r="O21">
        <v>21.3</v>
      </c>
      <c r="P21">
        <v>20.6</v>
      </c>
      <c r="Q21">
        <v>19.8</v>
      </c>
    </row>
    <row r="22" spans="1:27" x14ac:dyDescent="0.25">
      <c r="B22" t="s">
        <v>9</v>
      </c>
      <c r="C22">
        <v>20.399999999999999</v>
      </c>
      <c r="D22">
        <v>20.5</v>
      </c>
      <c r="E22">
        <v>21.5</v>
      </c>
      <c r="F22">
        <v>21.3</v>
      </c>
      <c r="G22">
        <v>21.2</v>
      </c>
      <c r="H22">
        <v>21.5</v>
      </c>
      <c r="I22">
        <v>21.7</v>
      </c>
      <c r="J22">
        <v>22.4</v>
      </c>
      <c r="K22">
        <v>22.3</v>
      </c>
      <c r="L22">
        <v>22.7</v>
      </c>
      <c r="M22">
        <v>23</v>
      </c>
      <c r="N22">
        <v>22.9</v>
      </c>
      <c r="O22">
        <v>23.2</v>
      </c>
      <c r="P22">
        <v>22.9</v>
      </c>
      <c r="Q22">
        <v>22.7</v>
      </c>
      <c r="R22">
        <v>22.6</v>
      </c>
      <c r="S22">
        <v>22.8</v>
      </c>
      <c r="T22">
        <v>22.6</v>
      </c>
      <c r="U22">
        <v>23.4</v>
      </c>
      <c r="V22">
        <v>24</v>
      </c>
      <c r="W22">
        <v>24.5</v>
      </c>
      <c r="X22">
        <v>24.7</v>
      </c>
    </row>
    <row r="23" spans="1:27" x14ac:dyDescent="0.25">
      <c r="B23" t="s">
        <v>10</v>
      </c>
      <c r="C23">
        <v>19.7</v>
      </c>
      <c r="D23">
        <v>20.5</v>
      </c>
      <c r="E23">
        <v>21.2</v>
      </c>
      <c r="F23">
        <v>21.2</v>
      </c>
      <c r="G23">
        <v>20.8</v>
      </c>
      <c r="H23">
        <v>21.2</v>
      </c>
      <c r="I23">
        <v>21.3</v>
      </c>
      <c r="J23">
        <v>21.4</v>
      </c>
      <c r="K23">
        <v>22.6</v>
      </c>
      <c r="L23">
        <v>22.4</v>
      </c>
      <c r="M23">
        <v>20.5</v>
      </c>
      <c r="N23">
        <v>21.6</v>
      </c>
    </row>
    <row r="24" spans="1:27" x14ac:dyDescent="0.25">
      <c r="A24" t="s">
        <v>89</v>
      </c>
      <c r="B24" t="s">
        <v>4</v>
      </c>
      <c r="C24">
        <v>21.5</v>
      </c>
      <c r="D24">
        <v>19.3</v>
      </c>
      <c r="E24">
        <v>19.5</v>
      </c>
      <c r="F24">
        <v>20.100000000000001</v>
      </c>
      <c r="G24">
        <v>20.100000000000001</v>
      </c>
      <c r="H24">
        <v>20.2</v>
      </c>
      <c r="I24">
        <v>20.8</v>
      </c>
      <c r="J24">
        <v>22</v>
      </c>
      <c r="K24">
        <v>21.3</v>
      </c>
      <c r="L24">
        <v>21.5</v>
      </c>
      <c r="M24">
        <v>21</v>
      </c>
      <c r="N24">
        <v>21.2</v>
      </c>
      <c r="O24">
        <v>22</v>
      </c>
      <c r="P24">
        <v>21.9</v>
      </c>
      <c r="Q24">
        <v>21.7</v>
      </c>
    </row>
    <row r="25" spans="1:27" x14ac:dyDescent="0.25">
      <c r="A25" t="s">
        <v>14</v>
      </c>
      <c r="B25" t="s">
        <v>6</v>
      </c>
      <c r="C25">
        <v>22.9</v>
      </c>
      <c r="D25">
        <v>21.3</v>
      </c>
      <c r="E25">
        <v>22.1</v>
      </c>
      <c r="F25">
        <v>22.2</v>
      </c>
      <c r="G25">
        <v>21.5</v>
      </c>
      <c r="H25">
        <v>22.3</v>
      </c>
      <c r="I25">
        <v>22.4</v>
      </c>
      <c r="J25">
        <v>22.9</v>
      </c>
      <c r="K25">
        <v>23.3</v>
      </c>
      <c r="L25">
        <v>24</v>
      </c>
      <c r="M25">
        <v>23.4</v>
      </c>
      <c r="N25">
        <v>23.9</v>
      </c>
      <c r="O25">
        <v>24.6</v>
      </c>
      <c r="P25">
        <v>24.4</v>
      </c>
      <c r="Q25">
        <v>23.5</v>
      </c>
      <c r="R25">
        <v>24.2</v>
      </c>
      <c r="S25">
        <v>24</v>
      </c>
      <c r="T25">
        <v>24.8</v>
      </c>
    </row>
    <row r="26" spans="1:27" x14ac:dyDescent="0.25">
      <c r="A26" t="s">
        <v>93</v>
      </c>
      <c r="B26" t="s">
        <v>7</v>
      </c>
      <c r="C26">
        <v>21.2</v>
      </c>
      <c r="D26">
        <v>20.5</v>
      </c>
      <c r="E26">
        <v>21.4</v>
      </c>
      <c r="F26">
        <v>21.6</v>
      </c>
      <c r="G26">
        <v>21.4</v>
      </c>
      <c r="H26">
        <v>21.9</v>
      </c>
      <c r="I26">
        <v>22.1</v>
      </c>
      <c r="J26">
        <v>22.9</v>
      </c>
      <c r="K26">
        <v>22.8</v>
      </c>
      <c r="L26">
        <v>23.2</v>
      </c>
      <c r="M26">
        <v>22.7</v>
      </c>
      <c r="N26">
        <v>22.8</v>
      </c>
      <c r="O26">
        <v>23.2</v>
      </c>
      <c r="P26">
        <v>23.7</v>
      </c>
      <c r="Q26">
        <v>24.1</v>
      </c>
      <c r="R26">
        <v>24.7</v>
      </c>
      <c r="S26">
        <v>24.5</v>
      </c>
      <c r="T26">
        <v>24.3</v>
      </c>
      <c r="U26">
        <v>23.8</v>
      </c>
      <c r="V26">
        <v>24.2</v>
      </c>
      <c r="W26">
        <v>24.2</v>
      </c>
      <c r="X26">
        <v>24</v>
      </c>
      <c r="Y26">
        <v>23.5</v>
      </c>
      <c r="Z26">
        <v>22.9</v>
      </c>
    </row>
    <row r="27" spans="1:27" x14ac:dyDescent="0.25">
      <c r="B27" t="s">
        <v>8</v>
      </c>
      <c r="C27">
        <v>21.3</v>
      </c>
      <c r="D27">
        <v>21.3</v>
      </c>
      <c r="E27">
        <v>21.6</v>
      </c>
      <c r="F27">
        <v>21.5</v>
      </c>
      <c r="G27">
        <v>20.399999999999999</v>
      </c>
      <c r="H27">
        <v>20.9</v>
      </c>
      <c r="I27">
        <v>21.4</v>
      </c>
      <c r="J27">
        <v>22.1</v>
      </c>
      <c r="K27">
        <v>22.1</v>
      </c>
      <c r="L27">
        <v>22.1</v>
      </c>
      <c r="M27">
        <v>22.8</v>
      </c>
      <c r="N27">
        <v>22.6</v>
      </c>
      <c r="O27">
        <v>23.9</v>
      </c>
      <c r="P27">
        <v>23.2</v>
      </c>
      <c r="Q27">
        <v>23.1</v>
      </c>
      <c r="R27">
        <v>23.9</v>
      </c>
      <c r="S27">
        <v>24</v>
      </c>
      <c r="T27">
        <v>23.5</v>
      </c>
      <c r="U27">
        <v>23.6</v>
      </c>
      <c r="V27">
        <v>25</v>
      </c>
      <c r="W27">
        <v>24.4</v>
      </c>
      <c r="X27">
        <v>24.5</v>
      </c>
      <c r="Y27">
        <v>24.2</v>
      </c>
      <c r="Z27">
        <v>24.3</v>
      </c>
      <c r="AA27">
        <v>24.5</v>
      </c>
    </row>
    <row r="28" spans="1:27" x14ac:dyDescent="0.25">
      <c r="B28" t="s">
        <v>9</v>
      </c>
      <c r="C28">
        <v>18.899999999999999</v>
      </c>
      <c r="D28">
        <v>20.7</v>
      </c>
      <c r="E28">
        <v>22</v>
      </c>
      <c r="F28">
        <v>21.7</v>
      </c>
      <c r="G28">
        <v>21.5</v>
      </c>
      <c r="H28">
        <v>22.3</v>
      </c>
      <c r="I28">
        <v>23</v>
      </c>
      <c r="J28">
        <v>23.1</v>
      </c>
      <c r="K28">
        <v>22.9</v>
      </c>
      <c r="L28">
        <v>23.6</v>
      </c>
      <c r="M28">
        <v>22.4</v>
      </c>
      <c r="N28">
        <v>20.9</v>
      </c>
      <c r="O28">
        <v>18.100000000000001</v>
      </c>
      <c r="P28">
        <v>17</v>
      </c>
    </row>
    <row r="29" spans="1:27" x14ac:dyDescent="0.25">
      <c r="B29" t="s">
        <v>10</v>
      </c>
      <c r="C29">
        <v>20</v>
      </c>
      <c r="D29">
        <v>19.600000000000001</v>
      </c>
      <c r="E29">
        <v>20.3</v>
      </c>
      <c r="F29">
        <v>20.2</v>
      </c>
      <c r="G29">
        <v>20</v>
      </c>
      <c r="H29">
        <v>19.899999999999999</v>
      </c>
      <c r="I29">
        <v>20.8</v>
      </c>
      <c r="J29">
        <v>21.5</v>
      </c>
      <c r="K29">
        <v>20.9</v>
      </c>
      <c r="L29">
        <v>21.7</v>
      </c>
      <c r="M29">
        <v>22</v>
      </c>
      <c r="N29">
        <v>21.5</v>
      </c>
      <c r="O29">
        <v>21.4</v>
      </c>
      <c r="P29">
        <v>21.5</v>
      </c>
    </row>
    <row r="30" spans="1:27" x14ac:dyDescent="0.25">
      <c r="A30" t="s">
        <v>91</v>
      </c>
      <c r="B30" t="s">
        <v>4</v>
      </c>
      <c r="C30">
        <v>19.8</v>
      </c>
      <c r="D30">
        <v>19.8</v>
      </c>
      <c r="E30">
        <v>21</v>
      </c>
      <c r="F30">
        <v>21</v>
      </c>
      <c r="G30">
        <v>20.399999999999999</v>
      </c>
      <c r="H30">
        <v>20.9</v>
      </c>
      <c r="I30">
        <v>21.1</v>
      </c>
      <c r="J30">
        <v>21.7</v>
      </c>
      <c r="K30">
        <v>21.5</v>
      </c>
      <c r="L30">
        <v>21.4</v>
      </c>
      <c r="M30">
        <v>21.9</v>
      </c>
      <c r="N30">
        <v>22</v>
      </c>
      <c r="O30">
        <v>21.5</v>
      </c>
      <c r="P30">
        <v>22.1</v>
      </c>
      <c r="Q30">
        <v>22</v>
      </c>
      <c r="R30">
        <v>22.2</v>
      </c>
      <c r="S30">
        <v>22.5</v>
      </c>
      <c r="T30">
        <v>23</v>
      </c>
      <c r="U30">
        <v>23</v>
      </c>
      <c r="V30">
        <v>23.4</v>
      </c>
      <c r="W30">
        <v>23.4</v>
      </c>
    </row>
    <row r="31" spans="1:27" x14ac:dyDescent="0.25">
      <c r="A31" t="s">
        <v>14</v>
      </c>
      <c r="B31" t="s">
        <v>6</v>
      </c>
      <c r="C31">
        <v>19.2</v>
      </c>
      <c r="D31">
        <v>18.5</v>
      </c>
      <c r="E31">
        <v>19.2</v>
      </c>
      <c r="F31">
        <v>19.100000000000001</v>
      </c>
      <c r="G31">
        <v>19.2</v>
      </c>
      <c r="H31">
        <v>19.3</v>
      </c>
      <c r="I31">
        <v>19</v>
      </c>
      <c r="J31">
        <v>20</v>
      </c>
      <c r="K31">
        <v>20.399999999999999</v>
      </c>
      <c r="L31">
        <v>20.399999999999999</v>
      </c>
      <c r="M31">
        <v>20.3</v>
      </c>
      <c r="N31">
        <v>20.399999999999999</v>
      </c>
      <c r="O31">
        <v>19.8</v>
      </c>
      <c r="P31">
        <v>20.3</v>
      </c>
      <c r="Q31">
        <v>20.9</v>
      </c>
      <c r="R31">
        <v>21.8</v>
      </c>
      <c r="S31">
        <v>20.6</v>
      </c>
      <c r="T31">
        <v>21.3</v>
      </c>
      <c r="U31">
        <v>20.9</v>
      </c>
      <c r="V31">
        <v>21.2</v>
      </c>
      <c r="W31">
        <v>21.4</v>
      </c>
      <c r="X31">
        <v>21.6</v>
      </c>
      <c r="Y31">
        <v>21.4</v>
      </c>
      <c r="Z31">
        <v>21.6</v>
      </c>
      <c r="AA31">
        <v>21.6</v>
      </c>
    </row>
    <row r="32" spans="1:27" x14ac:dyDescent="0.25">
      <c r="A32" t="s">
        <v>90</v>
      </c>
      <c r="B32" t="s">
        <v>7</v>
      </c>
      <c r="C32">
        <v>16.3</v>
      </c>
      <c r="D32">
        <v>18.8</v>
      </c>
      <c r="E32">
        <v>19.5</v>
      </c>
      <c r="F32">
        <v>19.3</v>
      </c>
      <c r="G32">
        <v>19.5</v>
      </c>
      <c r="H32">
        <v>19.8</v>
      </c>
      <c r="I32">
        <v>19.899999999999999</v>
      </c>
      <c r="J32">
        <v>19.899999999999999</v>
      </c>
      <c r="K32">
        <v>19.899999999999999</v>
      </c>
      <c r="L32">
        <v>20.399999999999999</v>
      </c>
      <c r="M32">
        <v>20.2</v>
      </c>
      <c r="N32">
        <v>20.8</v>
      </c>
      <c r="O32">
        <v>20.2</v>
      </c>
      <c r="P32">
        <v>20.2</v>
      </c>
      <c r="Q32">
        <v>20.5</v>
      </c>
      <c r="R32">
        <v>21.1</v>
      </c>
      <c r="S32">
        <v>20.8</v>
      </c>
      <c r="T32">
        <v>21.4</v>
      </c>
      <c r="U32">
        <v>21.8</v>
      </c>
      <c r="V32">
        <v>22.1</v>
      </c>
      <c r="W32">
        <v>21.7</v>
      </c>
      <c r="X32">
        <v>21.6</v>
      </c>
      <c r="Y32">
        <v>22.3</v>
      </c>
      <c r="Z32">
        <v>22.1</v>
      </c>
      <c r="AA32">
        <v>22</v>
      </c>
    </row>
    <row r="33" spans="1:28" x14ac:dyDescent="0.25">
      <c r="B33" t="s">
        <v>88</v>
      </c>
      <c r="C33">
        <v>22.3</v>
      </c>
      <c r="D33">
        <v>21.3</v>
      </c>
      <c r="E33">
        <v>22.8</v>
      </c>
      <c r="F33">
        <v>22</v>
      </c>
      <c r="G33">
        <v>22.2</v>
      </c>
      <c r="H33">
        <v>22.5</v>
      </c>
      <c r="I33">
        <v>22.6</v>
      </c>
      <c r="J33">
        <v>22.9</v>
      </c>
      <c r="K33">
        <v>23.5</v>
      </c>
      <c r="L33">
        <v>23.9</v>
      </c>
      <c r="M33">
        <v>24.1</v>
      </c>
      <c r="N33">
        <v>24.7</v>
      </c>
      <c r="O33">
        <v>25</v>
      </c>
      <c r="P33">
        <v>25.1</v>
      </c>
      <c r="Q33">
        <v>19.399999999999999</v>
      </c>
      <c r="R33">
        <v>25.2</v>
      </c>
      <c r="S33">
        <v>25.4</v>
      </c>
      <c r="T33">
        <v>24.3</v>
      </c>
      <c r="U33">
        <v>24.7</v>
      </c>
      <c r="V33">
        <v>24.8</v>
      </c>
      <c r="W33">
        <v>24.4</v>
      </c>
    </row>
    <row r="34" spans="1:28" x14ac:dyDescent="0.25">
      <c r="B34" t="s">
        <v>9</v>
      </c>
      <c r="C34">
        <v>19</v>
      </c>
      <c r="D34">
        <v>18.5</v>
      </c>
      <c r="E34">
        <v>19.399999999999999</v>
      </c>
      <c r="F34">
        <v>19.2</v>
      </c>
      <c r="G34">
        <v>18.8</v>
      </c>
      <c r="H34">
        <v>19.399999999999999</v>
      </c>
      <c r="I34">
        <v>19.3</v>
      </c>
      <c r="J34">
        <v>19.7</v>
      </c>
      <c r="K34">
        <v>19.600000000000001</v>
      </c>
      <c r="L34">
        <v>20</v>
      </c>
      <c r="M34">
        <v>20</v>
      </c>
      <c r="N34">
        <v>20</v>
      </c>
      <c r="O34">
        <v>19.600000000000001</v>
      </c>
      <c r="P34">
        <v>20.2</v>
      </c>
      <c r="Q34">
        <v>20.9</v>
      </c>
      <c r="R34">
        <v>20.5</v>
      </c>
      <c r="S34">
        <v>20.6</v>
      </c>
      <c r="T34">
        <v>20.9</v>
      </c>
      <c r="U34">
        <v>20.9</v>
      </c>
      <c r="V34">
        <v>20.8</v>
      </c>
      <c r="W34">
        <v>21</v>
      </c>
      <c r="X34">
        <v>21</v>
      </c>
      <c r="Y34">
        <v>21</v>
      </c>
      <c r="Z34">
        <v>22.2</v>
      </c>
      <c r="AA34">
        <v>22.5</v>
      </c>
    </row>
    <row r="35" spans="1:28" x14ac:dyDescent="0.25">
      <c r="B35" t="s">
        <v>10</v>
      </c>
      <c r="C35">
        <v>19.899999999999999</v>
      </c>
      <c r="D35">
        <v>19.7</v>
      </c>
      <c r="E35">
        <v>20.100000000000001</v>
      </c>
      <c r="F35">
        <v>20</v>
      </c>
      <c r="G35">
        <v>19.5</v>
      </c>
      <c r="H35">
        <v>19.7</v>
      </c>
      <c r="I35">
        <v>19.899999999999999</v>
      </c>
      <c r="J35">
        <v>20.100000000000001</v>
      </c>
      <c r="K35">
        <v>20.100000000000001</v>
      </c>
      <c r="L35">
        <v>20.3</v>
      </c>
      <c r="M35">
        <v>20.2</v>
      </c>
      <c r="N35">
        <v>19.899999999999999</v>
      </c>
      <c r="O35">
        <v>19.7</v>
      </c>
      <c r="P35">
        <v>21.1</v>
      </c>
      <c r="Q35">
        <v>21.4</v>
      </c>
      <c r="R35">
        <v>21.5</v>
      </c>
      <c r="S35">
        <v>21.1</v>
      </c>
      <c r="T35">
        <v>21.3</v>
      </c>
      <c r="U35">
        <v>21.2</v>
      </c>
      <c r="V35">
        <v>22.1</v>
      </c>
      <c r="W35">
        <v>21.9</v>
      </c>
      <c r="X35">
        <v>21.4</v>
      </c>
      <c r="Y35">
        <v>21.4</v>
      </c>
      <c r="Z35">
        <v>22</v>
      </c>
      <c r="AA35">
        <v>22.1</v>
      </c>
      <c r="AB35">
        <v>22.3</v>
      </c>
    </row>
    <row r="38" spans="1:28" ht="18.75" x14ac:dyDescent="0.3">
      <c r="A38" s="6" t="s">
        <v>558</v>
      </c>
    </row>
    <row r="40" spans="1:28" x14ac:dyDescent="0.25">
      <c r="A40" s="1"/>
      <c r="B40" s="1"/>
      <c r="C40" s="1" t="s">
        <v>2</v>
      </c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8" x14ac:dyDescent="0.25">
      <c r="A41" s="1"/>
      <c r="B41" s="1"/>
      <c r="C41" s="1">
        <v>0</v>
      </c>
      <c r="D41" s="1">
        <v>7</v>
      </c>
      <c r="E41" s="1">
        <v>11</v>
      </c>
      <c r="F41" s="1">
        <v>14</v>
      </c>
      <c r="G41" s="1">
        <v>18</v>
      </c>
      <c r="H41" s="1">
        <v>21</v>
      </c>
      <c r="I41" s="1">
        <v>25</v>
      </c>
      <c r="J41" s="1">
        <v>28</v>
      </c>
      <c r="K41" s="1">
        <v>32</v>
      </c>
      <c r="L41" s="1">
        <v>35</v>
      </c>
      <c r="M41" s="1">
        <v>39</v>
      </c>
      <c r="N41" s="1">
        <v>42</v>
      </c>
      <c r="O41" s="1">
        <v>46</v>
      </c>
      <c r="P41" s="1">
        <v>49</v>
      </c>
      <c r="Q41" s="1">
        <v>53</v>
      </c>
      <c r="R41" s="1">
        <v>56</v>
      </c>
      <c r="S41" s="1">
        <v>60</v>
      </c>
      <c r="T41" s="1">
        <v>63</v>
      </c>
      <c r="U41" s="1">
        <v>67</v>
      </c>
      <c r="V41" s="1">
        <v>70</v>
      </c>
      <c r="W41" s="1">
        <v>74</v>
      </c>
    </row>
    <row r="42" spans="1:28" x14ac:dyDescent="0.25">
      <c r="A42" s="1" t="s">
        <v>557</v>
      </c>
      <c r="B42" s="1"/>
      <c r="C42" s="2">
        <v>44354</v>
      </c>
      <c r="D42" s="2">
        <v>44361</v>
      </c>
      <c r="E42" s="2">
        <v>44365</v>
      </c>
      <c r="F42" s="2">
        <v>44368</v>
      </c>
      <c r="G42" s="2">
        <v>44372</v>
      </c>
      <c r="H42" s="2">
        <v>44375</v>
      </c>
      <c r="I42" s="2">
        <v>44379</v>
      </c>
      <c r="J42" s="2">
        <v>44382</v>
      </c>
      <c r="K42" s="2">
        <v>44386</v>
      </c>
      <c r="L42" s="2">
        <v>44389</v>
      </c>
      <c r="M42" s="2">
        <v>44393</v>
      </c>
      <c r="N42" s="2">
        <v>44396</v>
      </c>
      <c r="O42" s="2">
        <v>44400</v>
      </c>
      <c r="P42" s="2">
        <v>44403</v>
      </c>
      <c r="Q42" s="2">
        <v>44407</v>
      </c>
      <c r="R42" s="2">
        <v>44410</v>
      </c>
      <c r="S42" s="2">
        <v>44414</v>
      </c>
      <c r="T42" s="2">
        <v>44417</v>
      </c>
      <c r="U42" s="2">
        <v>44421</v>
      </c>
      <c r="V42" s="2">
        <v>44424</v>
      </c>
      <c r="W42" s="2">
        <v>44428</v>
      </c>
    </row>
    <row r="43" spans="1:28" x14ac:dyDescent="0.25">
      <c r="A43" s="1" t="s">
        <v>3</v>
      </c>
      <c r="B43" s="1" t="s">
        <v>4</v>
      </c>
      <c r="C43" s="1">
        <v>20.7</v>
      </c>
      <c r="D43" s="1">
        <v>20.399999999999999</v>
      </c>
      <c r="E43" s="1">
        <v>21.2</v>
      </c>
      <c r="F43" s="1">
        <v>21.2</v>
      </c>
      <c r="G43" s="1">
        <v>21.4</v>
      </c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8" x14ac:dyDescent="0.25">
      <c r="A44" s="1" t="s">
        <v>18</v>
      </c>
      <c r="B44" s="1" t="s">
        <v>6</v>
      </c>
      <c r="C44" s="1">
        <v>21.5</v>
      </c>
      <c r="D44" s="1">
        <v>21.3</v>
      </c>
      <c r="E44" s="1">
        <v>21.7</v>
      </c>
      <c r="F44" s="1">
        <v>21.8</v>
      </c>
      <c r="G44" s="1">
        <v>22.2</v>
      </c>
      <c r="H44" s="1">
        <v>22.8</v>
      </c>
      <c r="I44" s="1">
        <v>23.1</v>
      </c>
      <c r="J44" s="1">
        <v>22.6</v>
      </c>
      <c r="K44" s="1">
        <v>23.2</v>
      </c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8" x14ac:dyDescent="0.25">
      <c r="A45" s="1" t="s">
        <v>87</v>
      </c>
      <c r="B45" s="1" t="s">
        <v>7</v>
      </c>
      <c r="C45" s="1">
        <v>21.4</v>
      </c>
      <c r="D45" s="1">
        <v>22</v>
      </c>
      <c r="E45" s="1">
        <v>22.7</v>
      </c>
      <c r="F45" s="1">
        <v>22.1</v>
      </c>
      <c r="G45" s="1">
        <v>22.2</v>
      </c>
      <c r="H45" s="1">
        <v>20.9</v>
      </c>
      <c r="I45" s="1">
        <v>21.4</v>
      </c>
      <c r="J45" s="1">
        <v>18.8</v>
      </c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8" x14ac:dyDescent="0.25">
      <c r="A46" s="1"/>
      <c r="B46" s="1" t="s">
        <v>88</v>
      </c>
      <c r="C46" s="1">
        <v>19.7</v>
      </c>
      <c r="D46" s="1">
        <v>19.5</v>
      </c>
      <c r="E46" s="1">
        <v>17.8</v>
      </c>
      <c r="F46" s="1">
        <v>17.7</v>
      </c>
      <c r="G46" s="1">
        <v>19.2</v>
      </c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8" x14ac:dyDescent="0.25">
      <c r="A47" s="1"/>
      <c r="B47" s="1" t="s">
        <v>9</v>
      </c>
      <c r="C47" s="1">
        <v>19.600000000000001</v>
      </c>
      <c r="D47" s="1">
        <v>19.8</v>
      </c>
      <c r="E47" s="1">
        <v>20.399999999999999</v>
      </c>
      <c r="F47" s="1">
        <v>20.6</v>
      </c>
      <c r="G47" s="1">
        <v>20.7</v>
      </c>
      <c r="H47" s="1">
        <v>21.4</v>
      </c>
      <c r="I47" s="1">
        <v>20.7</v>
      </c>
      <c r="J47" s="1">
        <v>20.6</v>
      </c>
      <c r="K47" s="1">
        <v>20.399999999999999</v>
      </c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8" x14ac:dyDescent="0.25">
      <c r="A48" s="1"/>
      <c r="B48" s="1" t="s">
        <v>10</v>
      </c>
      <c r="C48" s="1">
        <v>20.399999999999999</v>
      </c>
      <c r="D48" s="1">
        <v>20.100000000000001</v>
      </c>
      <c r="E48" s="1">
        <v>19.899999999999999</v>
      </c>
      <c r="F48" s="1">
        <v>19.7</v>
      </c>
      <c r="G48" s="1">
        <v>18.5</v>
      </c>
      <c r="H48" s="1">
        <v>18.399999999999999</v>
      </c>
      <c r="I48" s="1">
        <v>17.899999999999999</v>
      </c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 x14ac:dyDescent="0.25">
      <c r="A49" s="1" t="s">
        <v>11</v>
      </c>
      <c r="B49" s="1" t="s">
        <v>4</v>
      </c>
      <c r="C49" s="1">
        <v>20.399999999999999</v>
      </c>
      <c r="D49" s="1">
        <v>20.5</v>
      </c>
      <c r="E49" s="1">
        <v>20.399999999999999</v>
      </c>
      <c r="F49" s="1">
        <v>20.9</v>
      </c>
      <c r="G49" s="1">
        <v>21.6</v>
      </c>
      <c r="H49" s="1">
        <v>18.600000000000001</v>
      </c>
      <c r="I49" s="1">
        <v>19.3</v>
      </c>
      <c r="J49" s="1">
        <v>19.8</v>
      </c>
      <c r="K49" s="1">
        <v>19.600000000000001</v>
      </c>
      <c r="L49" s="1">
        <v>19.7</v>
      </c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 x14ac:dyDescent="0.25">
      <c r="A50" s="1" t="s">
        <v>18</v>
      </c>
      <c r="B50" s="1" t="s">
        <v>6</v>
      </c>
      <c r="C50" s="1">
        <v>19.600000000000001</v>
      </c>
      <c r="D50" s="1">
        <v>20.399999999999999</v>
      </c>
      <c r="E50" s="1">
        <v>20.399999999999999</v>
      </c>
      <c r="F50" s="1">
        <v>20.2</v>
      </c>
      <c r="G50" s="1">
        <v>21</v>
      </c>
      <c r="H50" s="1">
        <v>21.2</v>
      </c>
      <c r="I50" s="1">
        <v>20.5</v>
      </c>
      <c r="J50" s="1">
        <v>19.899999999999999</v>
      </c>
      <c r="K50" s="1">
        <v>19.5</v>
      </c>
      <c r="L50" s="1">
        <v>19.7</v>
      </c>
      <c r="M50" s="1">
        <v>19.2</v>
      </c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 x14ac:dyDescent="0.25">
      <c r="A51" s="1" t="s">
        <v>90</v>
      </c>
      <c r="B51" s="1" t="s">
        <v>7</v>
      </c>
      <c r="C51" s="1">
        <v>19.899999999999999</v>
      </c>
      <c r="D51" s="1">
        <v>20</v>
      </c>
      <c r="E51" s="1">
        <v>20.2</v>
      </c>
      <c r="F51" s="1">
        <v>19.899999999999999</v>
      </c>
      <c r="G51" s="1">
        <v>20</v>
      </c>
      <c r="H51" s="1">
        <v>20.100000000000001</v>
      </c>
      <c r="I51" s="1">
        <v>18.3</v>
      </c>
      <c r="J51" s="1">
        <v>18.8</v>
      </c>
      <c r="K51" s="1">
        <v>16.3</v>
      </c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 x14ac:dyDescent="0.25">
      <c r="A52" s="1"/>
      <c r="B52" s="1" t="s">
        <v>88</v>
      </c>
      <c r="C52" s="1">
        <v>19.899999999999999</v>
      </c>
      <c r="D52" s="1">
        <v>21</v>
      </c>
      <c r="E52" s="1">
        <v>19.8</v>
      </c>
      <c r="F52" s="1">
        <v>20.3</v>
      </c>
      <c r="G52" s="1">
        <v>20.3</v>
      </c>
      <c r="H52" s="1">
        <v>19.399999999999999</v>
      </c>
      <c r="I52" s="1">
        <v>19.100000000000001</v>
      </c>
      <c r="J52" s="1">
        <v>18.899999999999999</v>
      </c>
      <c r="K52" s="1">
        <v>18.7</v>
      </c>
      <c r="L52" s="1">
        <v>19.399999999999999</v>
      </c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 x14ac:dyDescent="0.25">
      <c r="A53" s="1"/>
      <c r="B53" s="1" t="s">
        <v>9</v>
      </c>
      <c r="C53" s="1">
        <v>19.899999999999999</v>
      </c>
      <c r="D53" s="1">
        <v>19.399999999999999</v>
      </c>
      <c r="E53" s="1">
        <v>20.100000000000001</v>
      </c>
      <c r="F53" s="1">
        <v>19.899999999999999</v>
      </c>
      <c r="G53" s="1">
        <v>20.100000000000001</v>
      </c>
      <c r="H53" s="1">
        <v>19.7</v>
      </c>
      <c r="I53" s="1">
        <v>19.5</v>
      </c>
      <c r="J53" s="1">
        <v>18.3</v>
      </c>
      <c r="K53" s="1">
        <v>17.8</v>
      </c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 x14ac:dyDescent="0.25">
      <c r="A54" s="1"/>
      <c r="B54" s="1" t="s">
        <v>10</v>
      </c>
      <c r="C54" s="1">
        <v>20.9</v>
      </c>
      <c r="D54" s="1">
        <v>20.9</v>
      </c>
      <c r="E54" s="1">
        <v>20.5</v>
      </c>
      <c r="F54" s="1">
        <v>20.399999999999999</v>
      </c>
      <c r="G54" s="1">
        <v>19.899999999999999</v>
      </c>
      <c r="H54" s="1">
        <v>17.7</v>
      </c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 x14ac:dyDescent="0.25">
      <c r="A55" s="1" t="s">
        <v>13</v>
      </c>
      <c r="B55" s="1" t="s">
        <v>4</v>
      </c>
      <c r="C55" s="1">
        <v>20.7</v>
      </c>
      <c r="D55" s="1">
        <v>21.8</v>
      </c>
      <c r="E55" s="1">
        <v>22</v>
      </c>
      <c r="F55" s="1">
        <v>21.9</v>
      </c>
      <c r="G55" s="1">
        <v>23</v>
      </c>
      <c r="H55" s="1">
        <v>23.2</v>
      </c>
      <c r="I55" s="1">
        <v>23.8</v>
      </c>
      <c r="J55" s="1">
        <v>23.4</v>
      </c>
      <c r="K55" s="1">
        <v>23</v>
      </c>
      <c r="L55" s="1">
        <v>22.9</v>
      </c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 x14ac:dyDescent="0.25">
      <c r="A56" s="1" t="s">
        <v>14</v>
      </c>
      <c r="B56" s="1" t="s">
        <v>6</v>
      </c>
      <c r="C56" s="1">
        <v>18.600000000000001</v>
      </c>
      <c r="D56" s="1">
        <v>19.3</v>
      </c>
      <c r="E56" s="1">
        <v>19.5</v>
      </c>
      <c r="F56" s="1">
        <v>19.100000000000001</v>
      </c>
      <c r="G56" s="1">
        <v>19.899999999999999</v>
      </c>
      <c r="H56" s="1">
        <v>20.100000000000001</v>
      </c>
      <c r="I56" s="1">
        <v>20.2</v>
      </c>
      <c r="J56" s="1">
        <v>20.2</v>
      </c>
      <c r="K56" s="1">
        <v>20.8</v>
      </c>
      <c r="L56" s="1">
        <v>20.6</v>
      </c>
      <c r="M56" s="1">
        <v>19.7</v>
      </c>
      <c r="N56" s="1">
        <v>19.600000000000001</v>
      </c>
      <c r="O56" s="1"/>
      <c r="P56" s="1"/>
      <c r="Q56" s="1"/>
      <c r="R56" s="1"/>
      <c r="S56" s="1"/>
      <c r="T56" s="1"/>
      <c r="U56" s="1"/>
      <c r="V56" s="1"/>
      <c r="W56" s="1"/>
    </row>
    <row r="57" spans="1:23" x14ac:dyDescent="0.25">
      <c r="A57" s="1" t="s">
        <v>87</v>
      </c>
      <c r="B57" s="1" t="s">
        <v>7</v>
      </c>
      <c r="C57" s="1">
        <v>18.2</v>
      </c>
      <c r="D57" s="1">
        <v>19</v>
      </c>
      <c r="E57" s="1">
        <v>19.100000000000001</v>
      </c>
      <c r="F57" s="1">
        <v>18.899999999999999</v>
      </c>
      <c r="G57" s="1">
        <v>19.600000000000001</v>
      </c>
      <c r="H57" s="1">
        <v>19.8</v>
      </c>
      <c r="I57" s="1">
        <v>19.600000000000001</v>
      </c>
      <c r="J57" s="1">
        <v>20.399999999999999</v>
      </c>
      <c r="K57" s="1">
        <v>20.8</v>
      </c>
      <c r="L57" s="1">
        <v>19.2</v>
      </c>
      <c r="M57" s="1">
        <v>20.3</v>
      </c>
      <c r="N57" s="1">
        <v>20.7</v>
      </c>
      <c r="O57" s="1">
        <v>20</v>
      </c>
      <c r="P57" s="1">
        <v>19.7</v>
      </c>
      <c r="Q57" s="1">
        <v>19.3</v>
      </c>
      <c r="R57" s="1">
        <v>19.3</v>
      </c>
      <c r="S57" s="1"/>
      <c r="T57" s="1"/>
      <c r="U57" s="1"/>
      <c r="V57" s="1"/>
      <c r="W57" s="1"/>
    </row>
    <row r="58" spans="1:23" x14ac:dyDescent="0.25">
      <c r="A58" s="1"/>
      <c r="B58" s="1" t="s">
        <v>88</v>
      </c>
      <c r="C58" s="1">
        <v>18.600000000000001</v>
      </c>
      <c r="D58" s="1">
        <v>19.7</v>
      </c>
      <c r="E58" s="1">
        <v>19</v>
      </c>
      <c r="F58" s="1">
        <v>19</v>
      </c>
      <c r="G58" s="1">
        <v>19.3</v>
      </c>
      <c r="H58" s="1">
        <v>20.5</v>
      </c>
      <c r="I58" s="1">
        <v>20.9</v>
      </c>
      <c r="J58" s="1">
        <v>20.6</v>
      </c>
      <c r="K58" s="1">
        <v>21</v>
      </c>
      <c r="L58" s="1">
        <v>20.2</v>
      </c>
      <c r="M58" s="1">
        <v>19.7</v>
      </c>
      <c r="N58" s="1">
        <v>20.3</v>
      </c>
      <c r="O58" s="1">
        <v>19.5</v>
      </c>
      <c r="P58" s="1">
        <v>19.8</v>
      </c>
      <c r="Q58" s="1">
        <v>20.5</v>
      </c>
      <c r="R58" s="1">
        <v>19.5</v>
      </c>
      <c r="S58" s="1"/>
      <c r="T58" s="1"/>
      <c r="U58" s="1"/>
      <c r="V58" s="1"/>
      <c r="W58" s="1"/>
    </row>
    <row r="59" spans="1:23" x14ac:dyDescent="0.25">
      <c r="A59" s="1"/>
      <c r="B59" s="1" t="s">
        <v>9</v>
      </c>
      <c r="C59" s="1">
        <v>19</v>
      </c>
      <c r="D59" s="1">
        <v>19.100000000000001</v>
      </c>
      <c r="E59" s="1">
        <v>19.2</v>
      </c>
      <c r="F59" s="1">
        <v>19.899999999999999</v>
      </c>
      <c r="G59" s="1">
        <v>19.7</v>
      </c>
      <c r="H59" s="1">
        <v>20.100000000000001</v>
      </c>
      <c r="I59" s="1">
        <v>20.3</v>
      </c>
      <c r="J59" s="1">
        <v>20.100000000000001</v>
      </c>
      <c r="K59" s="1">
        <v>20.8</v>
      </c>
      <c r="L59" s="1">
        <v>21</v>
      </c>
      <c r="M59" s="1">
        <v>21.5</v>
      </c>
      <c r="N59" s="1">
        <v>21.5</v>
      </c>
      <c r="O59" s="1">
        <v>21.7</v>
      </c>
      <c r="P59" s="1"/>
      <c r="Q59" s="1"/>
      <c r="R59" s="1"/>
      <c r="S59" s="1"/>
      <c r="T59" s="1"/>
      <c r="U59" s="1"/>
      <c r="V59" s="1"/>
      <c r="W59" s="1"/>
    </row>
    <row r="60" spans="1:23" x14ac:dyDescent="0.25">
      <c r="A60" s="1"/>
      <c r="B60" s="1" t="s">
        <v>10</v>
      </c>
      <c r="C60" s="1">
        <v>19</v>
      </c>
      <c r="D60" s="1">
        <v>19.5</v>
      </c>
      <c r="E60" s="1">
        <v>19.399999999999999</v>
      </c>
      <c r="F60" s="1">
        <v>19.600000000000001</v>
      </c>
      <c r="G60" s="1">
        <v>20.7</v>
      </c>
      <c r="H60" s="1">
        <v>21</v>
      </c>
      <c r="I60" s="1">
        <v>20.7</v>
      </c>
      <c r="J60" s="1">
        <v>21.3</v>
      </c>
      <c r="K60" s="1">
        <v>20.399999999999999</v>
      </c>
      <c r="L60" s="1">
        <v>20.5</v>
      </c>
      <c r="M60" s="1">
        <v>20.399999999999999</v>
      </c>
      <c r="N60" s="1">
        <v>20.7</v>
      </c>
      <c r="O60" s="1">
        <v>20.8</v>
      </c>
      <c r="P60" s="1"/>
      <c r="Q60" s="1"/>
      <c r="R60" s="1"/>
      <c r="S60" s="1"/>
      <c r="T60" s="1"/>
      <c r="U60" s="1"/>
      <c r="V60" s="1"/>
      <c r="W60" s="1"/>
    </row>
    <row r="61" spans="1:23" x14ac:dyDescent="0.25">
      <c r="A61" s="1" t="s">
        <v>89</v>
      </c>
      <c r="B61" s="1" t="s">
        <v>4</v>
      </c>
      <c r="C61" s="1">
        <v>19.100000000000001</v>
      </c>
      <c r="D61" s="1">
        <v>20.399999999999999</v>
      </c>
      <c r="E61" s="1">
        <v>20.3</v>
      </c>
      <c r="F61" s="1">
        <v>20.5</v>
      </c>
      <c r="G61" s="1">
        <v>21.2</v>
      </c>
      <c r="H61" s="1">
        <v>21.3</v>
      </c>
      <c r="I61" s="1">
        <v>21.7</v>
      </c>
      <c r="J61" s="1">
        <v>21.4</v>
      </c>
      <c r="K61" s="1">
        <v>22.6</v>
      </c>
      <c r="L61" s="1">
        <v>22.3</v>
      </c>
      <c r="M61" s="1">
        <v>22</v>
      </c>
      <c r="N61" s="1">
        <v>22</v>
      </c>
      <c r="O61" s="1">
        <v>21.8</v>
      </c>
      <c r="P61" s="1">
        <v>21.9</v>
      </c>
      <c r="Q61" s="1">
        <v>21.6</v>
      </c>
      <c r="R61" s="1">
        <v>21.5</v>
      </c>
      <c r="S61" s="1"/>
      <c r="T61" s="1"/>
      <c r="U61" s="1"/>
      <c r="V61" s="1"/>
      <c r="W61" s="1"/>
    </row>
    <row r="62" spans="1:23" x14ac:dyDescent="0.25">
      <c r="A62" s="1" t="s">
        <v>14</v>
      </c>
      <c r="B62" s="1" t="s">
        <v>6</v>
      </c>
      <c r="C62" s="1">
        <v>17.600000000000001</v>
      </c>
      <c r="D62" s="1">
        <v>18</v>
      </c>
      <c r="E62" s="1">
        <v>18.399999999999999</v>
      </c>
      <c r="F62" s="1">
        <v>18.7</v>
      </c>
      <c r="G62" s="1">
        <v>19.7</v>
      </c>
      <c r="H62" s="1">
        <v>19.3</v>
      </c>
      <c r="I62" s="1">
        <v>20.3</v>
      </c>
      <c r="J62" s="1">
        <v>19.7</v>
      </c>
      <c r="K62" s="1">
        <v>19.7</v>
      </c>
      <c r="L62" s="1">
        <v>19.7</v>
      </c>
      <c r="M62" s="1">
        <v>20.399999999999999</v>
      </c>
      <c r="N62" s="1">
        <v>20.6</v>
      </c>
      <c r="O62" s="1">
        <v>20.6</v>
      </c>
      <c r="P62" s="1">
        <v>20.6</v>
      </c>
      <c r="Q62" s="1">
        <v>19.399999999999999</v>
      </c>
      <c r="R62" s="1">
        <v>18.899999999999999</v>
      </c>
      <c r="S62" s="1">
        <v>17.7</v>
      </c>
      <c r="T62" s="1">
        <v>17.7</v>
      </c>
      <c r="U62" s="1">
        <v>17.8</v>
      </c>
      <c r="V62" s="1"/>
      <c r="W62" s="1"/>
    </row>
    <row r="63" spans="1:23" x14ac:dyDescent="0.25">
      <c r="A63" s="1" t="s">
        <v>93</v>
      </c>
      <c r="B63" s="1" t="s">
        <v>7</v>
      </c>
      <c r="C63" s="1">
        <v>18.7</v>
      </c>
      <c r="D63" s="1">
        <v>19.399999999999999</v>
      </c>
      <c r="E63" s="1">
        <v>20</v>
      </c>
      <c r="F63" s="1">
        <v>19.8</v>
      </c>
      <c r="G63" s="1">
        <v>20.100000000000001</v>
      </c>
      <c r="H63" s="1">
        <v>20.3</v>
      </c>
      <c r="I63" s="1">
        <v>20.9</v>
      </c>
      <c r="J63" s="1">
        <v>20</v>
      </c>
      <c r="K63" s="1">
        <v>20.100000000000001</v>
      </c>
      <c r="L63" s="1">
        <v>20.9</v>
      </c>
      <c r="M63" s="1">
        <v>21</v>
      </c>
      <c r="N63" s="1">
        <v>20.9</v>
      </c>
      <c r="O63" s="1">
        <v>21.4</v>
      </c>
      <c r="P63" s="1">
        <v>22.3</v>
      </c>
      <c r="Q63" s="1">
        <v>22.7</v>
      </c>
      <c r="R63" s="1">
        <v>23.5</v>
      </c>
      <c r="S63" s="1">
        <v>22.9</v>
      </c>
      <c r="T63" s="1">
        <v>22.7</v>
      </c>
      <c r="U63" s="1">
        <v>22.1</v>
      </c>
      <c r="V63" s="1">
        <v>22.5</v>
      </c>
      <c r="W63" s="1">
        <v>22.7</v>
      </c>
    </row>
    <row r="64" spans="1:23" x14ac:dyDescent="0.25">
      <c r="A64" s="1"/>
      <c r="B64" s="1" t="s">
        <v>8</v>
      </c>
      <c r="C64" s="1">
        <v>19.8</v>
      </c>
      <c r="D64" s="1">
        <v>19.600000000000001</v>
      </c>
      <c r="E64" s="1">
        <v>20.3</v>
      </c>
      <c r="F64" s="1">
        <v>20.8</v>
      </c>
      <c r="G64" s="1">
        <v>20.8</v>
      </c>
      <c r="H64" s="1">
        <v>20.7</v>
      </c>
      <c r="I64" s="1">
        <v>21.3</v>
      </c>
      <c r="J64" s="1">
        <v>21.2</v>
      </c>
      <c r="K64" s="1">
        <v>22.1</v>
      </c>
      <c r="L64" s="1">
        <v>22.5</v>
      </c>
      <c r="M64" s="1">
        <v>22.7</v>
      </c>
      <c r="N64" s="1">
        <v>21.7</v>
      </c>
      <c r="O64" s="1">
        <v>21.8</v>
      </c>
      <c r="P64" s="1">
        <v>21.3</v>
      </c>
      <c r="Q64" s="1">
        <v>22.1</v>
      </c>
      <c r="R64" s="1">
        <v>22.4</v>
      </c>
      <c r="S64" s="1">
        <v>22.1</v>
      </c>
      <c r="T64" s="1">
        <v>21.9</v>
      </c>
      <c r="U64" s="1"/>
      <c r="V64" s="1"/>
      <c r="W64" s="1"/>
    </row>
    <row r="65" spans="1:23" x14ac:dyDescent="0.25">
      <c r="A65" s="1"/>
      <c r="B65" s="1" t="s">
        <v>9</v>
      </c>
      <c r="C65" s="1">
        <v>19</v>
      </c>
      <c r="D65" s="1">
        <v>19.7</v>
      </c>
      <c r="E65" s="1">
        <v>20</v>
      </c>
      <c r="F65" s="1">
        <v>19.899999999999999</v>
      </c>
      <c r="G65" s="1">
        <v>21</v>
      </c>
      <c r="H65" s="1">
        <v>21.5</v>
      </c>
      <c r="I65" s="1">
        <v>21.8</v>
      </c>
      <c r="J65" s="1">
        <v>21.3</v>
      </c>
      <c r="K65" s="1">
        <v>21</v>
      </c>
      <c r="L65" s="1">
        <v>20.8</v>
      </c>
      <c r="M65" s="1">
        <v>20.2</v>
      </c>
      <c r="N65" s="1">
        <v>20.2</v>
      </c>
      <c r="O65" s="1">
        <v>19.7</v>
      </c>
      <c r="P65" s="1"/>
      <c r="Q65" s="1"/>
      <c r="R65" s="1"/>
      <c r="S65" s="1"/>
      <c r="T65" s="1"/>
      <c r="U65" s="1"/>
      <c r="V65" s="1"/>
      <c r="W65" s="1"/>
    </row>
    <row r="66" spans="1:23" x14ac:dyDescent="0.25">
      <c r="A66" s="1"/>
      <c r="B66" s="1" t="s">
        <v>10</v>
      </c>
      <c r="C66" s="1">
        <v>17</v>
      </c>
      <c r="D66" s="1">
        <v>18.2</v>
      </c>
      <c r="E66" s="1">
        <v>18.3</v>
      </c>
      <c r="F66" s="1">
        <v>18.100000000000001</v>
      </c>
      <c r="G66" s="1">
        <v>18.3</v>
      </c>
      <c r="H66" s="1">
        <v>18.7</v>
      </c>
      <c r="I66" s="1">
        <v>19.3</v>
      </c>
      <c r="J66" s="1">
        <v>19.3</v>
      </c>
      <c r="K66" s="1">
        <v>20.6</v>
      </c>
      <c r="L66" s="1">
        <v>19.5</v>
      </c>
      <c r="M66" s="1">
        <v>19.3</v>
      </c>
      <c r="N66" s="1">
        <v>19.399999999999999</v>
      </c>
      <c r="O66" s="1">
        <v>20.100000000000001</v>
      </c>
      <c r="P66" s="1">
        <v>19.8</v>
      </c>
      <c r="Q66" s="1">
        <v>20</v>
      </c>
      <c r="R66" s="1">
        <v>20.399999999999999</v>
      </c>
      <c r="S66" s="1">
        <v>20</v>
      </c>
      <c r="T66" s="1">
        <v>20</v>
      </c>
      <c r="U66" s="1"/>
      <c r="V66" s="1"/>
      <c r="W66" s="1"/>
    </row>
    <row r="67" spans="1:23" x14ac:dyDescent="0.25">
      <c r="A67" s="1" t="s">
        <v>91</v>
      </c>
      <c r="B67" s="1" t="s">
        <v>4</v>
      </c>
      <c r="C67" s="1">
        <v>17</v>
      </c>
      <c r="D67" s="1">
        <v>17.7</v>
      </c>
      <c r="E67" s="1">
        <v>17.8</v>
      </c>
      <c r="F67" s="1">
        <v>18.2</v>
      </c>
      <c r="G67" s="1">
        <v>18.5</v>
      </c>
      <c r="H67" s="1">
        <v>18.7</v>
      </c>
      <c r="I67" s="1">
        <v>18.899999999999999</v>
      </c>
      <c r="J67" s="1">
        <v>19.399999999999999</v>
      </c>
      <c r="K67" s="1">
        <v>19.600000000000001</v>
      </c>
      <c r="L67" s="1">
        <v>19.600000000000001</v>
      </c>
      <c r="M67" s="1">
        <v>19.7</v>
      </c>
      <c r="N67" s="1">
        <v>19.8</v>
      </c>
      <c r="O67" s="1">
        <v>20.100000000000001</v>
      </c>
      <c r="P67" s="1">
        <v>20</v>
      </c>
      <c r="Q67" s="1">
        <v>20.8</v>
      </c>
      <c r="R67" s="1">
        <v>20.6</v>
      </c>
      <c r="S67" s="1">
        <v>20.3</v>
      </c>
      <c r="T67" s="1">
        <v>20.399999999999999</v>
      </c>
      <c r="U67" s="1">
        <v>20.6</v>
      </c>
      <c r="V67" s="1">
        <v>20.7</v>
      </c>
      <c r="W67" s="1">
        <v>21.2</v>
      </c>
    </row>
    <row r="68" spans="1:23" x14ac:dyDescent="0.25">
      <c r="A68" s="1" t="s">
        <v>14</v>
      </c>
      <c r="B68" s="1" t="s">
        <v>6</v>
      </c>
      <c r="C68" s="1">
        <v>19.100000000000001</v>
      </c>
      <c r="D68" s="1">
        <v>19.7</v>
      </c>
      <c r="E68" s="1">
        <v>20.100000000000001</v>
      </c>
      <c r="F68" s="1">
        <v>20.2</v>
      </c>
      <c r="G68" s="1">
        <v>20.2</v>
      </c>
      <c r="H68" s="1">
        <v>20.7</v>
      </c>
      <c r="I68" s="1">
        <v>21</v>
      </c>
      <c r="J68" s="1">
        <v>20.6</v>
      </c>
      <c r="K68" s="1">
        <v>21.4</v>
      </c>
      <c r="L68" s="1">
        <v>21.7</v>
      </c>
      <c r="M68" s="1">
        <v>21.9</v>
      </c>
      <c r="N68" s="1">
        <v>21.2</v>
      </c>
      <c r="O68" s="1">
        <v>22.9</v>
      </c>
      <c r="P68" s="1">
        <v>22.2</v>
      </c>
      <c r="Q68" s="1">
        <v>21.4</v>
      </c>
      <c r="R68" s="1">
        <v>21.3</v>
      </c>
      <c r="S68" s="1">
        <v>19</v>
      </c>
      <c r="T68" s="1"/>
      <c r="U68" s="1"/>
      <c r="V68" s="1"/>
      <c r="W68" s="1"/>
    </row>
    <row r="69" spans="1:23" x14ac:dyDescent="0.25">
      <c r="A69" s="1" t="s">
        <v>90</v>
      </c>
      <c r="B69" s="1" t="s">
        <v>7</v>
      </c>
      <c r="C69" s="1">
        <v>18</v>
      </c>
      <c r="D69" s="1">
        <v>19.8</v>
      </c>
      <c r="E69" s="1">
        <v>20.2</v>
      </c>
      <c r="F69" s="1">
        <v>20.3</v>
      </c>
      <c r="G69" s="1">
        <v>20.5</v>
      </c>
      <c r="H69" s="1">
        <v>20.3</v>
      </c>
      <c r="I69" s="1">
        <v>20.2</v>
      </c>
      <c r="J69" s="1">
        <v>20.7</v>
      </c>
      <c r="K69" s="1">
        <v>21.1</v>
      </c>
      <c r="L69" s="1">
        <v>21.6</v>
      </c>
      <c r="M69" s="1">
        <v>21.6</v>
      </c>
      <c r="N69" s="1">
        <v>21.9</v>
      </c>
      <c r="O69" s="1">
        <v>22.3</v>
      </c>
      <c r="P69" s="1">
        <v>21.5</v>
      </c>
      <c r="Q69" s="1">
        <v>21.5</v>
      </c>
      <c r="R69" s="1">
        <v>22.5</v>
      </c>
      <c r="S69" s="1">
        <v>22.6</v>
      </c>
      <c r="T69" s="1">
        <v>23.1</v>
      </c>
      <c r="U69" s="1">
        <v>22.3</v>
      </c>
      <c r="V69" s="1">
        <v>22.4</v>
      </c>
      <c r="W69" s="1">
        <v>22.6</v>
      </c>
    </row>
    <row r="70" spans="1:23" x14ac:dyDescent="0.25">
      <c r="A70" s="1"/>
      <c r="B70" s="1" t="s">
        <v>88</v>
      </c>
      <c r="C70" s="1">
        <v>20.2</v>
      </c>
      <c r="D70" s="1">
        <v>21.8</v>
      </c>
      <c r="E70" s="1">
        <v>21.1</v>
      </c>
      <c r="F70" s="1">
        <v>21.4</v>
      </c>
      <c r="G70" s="1">
        <v>21.5</v>
      </c>
      <c r="H70" s="1">
        <v>21.2</v>
      </c>
      <c r="I70" s="1">
        <v>22</v>
      </c>
      <c r="J70" s="1">
        <v>23.1</v>
      </c>
      <c r="K70" s="1">
        <v>23.4</v>
      </c>
      <c r="L70" s="1">
        <v>23.1</v>
      </c>
      <c r="M70" s="1">
        <v>23.7</v>
      </c>
      <c r="N70" s="1">
        <v>23.1</v>
      </c>
      <c r="O70" s="1">
        <v>23.9</v>
      </c>
      <c r="P70" s="1">
        <v>25.2</v>
      </c>
      <c r="Q70" s="1">
        <v>24.9</v>
      </c>
      <c r="R70" s="1">
        <v>25.1</v>
      </c>
      <c r="S70" s="1">
        <v>25.5</v>
      </c>
      <c r="T70" s="1">
        <v>24.3</v>
      </c>
      <c r="U70" s="1">
        <v>24.6</v>
      </c>
      <c r="V70" s="1">
        <v>24.2</v>
      </c>
      <c r="W70" s="1">
        <v>24.1</v>
      </c>
    </row>
    <row r="71" spans="1:23" x14ac:dyDescent="0.25">
      <c r="A71" s="1"/>
      <c r="B71" s="1" t="s">
        <v>9</v>
      </c>
      <c r="C71" s="1">
        <v>18.399999999999999</v>
      </c>
      <c r="D71" s="1">
        <v>19</v>
      </c>
      <c r="E71" s="1">
        <v>19.100000000000001</v>
      </c>
      <c r="F71" s="1">
        <v>19.399999999999999</v>
      </c>
      <c r="G71" s="1">
        <v>19.8</v>
      </c>
      <c r="H71" s="1">
        <v>19.7</v>
      </c>
      <c r="I71" s="1">
        <v>20.2</v>
      </c>
      <c r="J71" s="1">
        <v>19.8</v>
      </c>
      <c r="K71" s="1">
        <v>20.6</v>
      </c>
      <c r="L71" s="1">
        <v>20.9</v>
      </c>
      <c r="M71" s="1">
        <v>20.6</v>
      </c>
      <c r="N71" s="1">
        <v>21.4</v>
      </c>
      <c r="O71" s="1">
        <v>21.9</v>
      </c>
      <c r="P71" s="1">
        <v>21.8</v>
      </c>
      <c r="Q71" s="1">
        <v>21.4</v>
      </c>
      <c r="R71" s="1">
        <v>21.3</v>
      </c>
      <c r="S71" s="1">
        <v>21.5</v>
      </c>
      <c r="T71" s="1">
        <v>21.2</v>
      </c>
      <c r="U71" s="1">
        <v>21</v>
      </c>
      <c r="V71" s="1"/>
      <c r="W71" s="1"/>
    </row>
    <row r="72" spans="1:23" x14ac:dyDescent="0.25">
      <c r="A72" s="1"/>
      <c r="B72" s="1" t="s">
        <v>10</v>
      </c>
      <c r="C72" s="1">
        <v>18.100000000000001</v>
      </c>
      <c r="D72" s="1">
        <v>19.100000000000001</v>
      </c>
      <c r="E72" s="1">
        <v>19.100000000000001</v>
      </c>
      <c r="F72" s="1">
        <v>19.5</v>
      </c>
      <c r="G72" s="1">
        <v>19.899999999999999</v>
      </c>
      <c r="H72" s="1">
        <v>20</v>
      </c>
      <c r="I72" s="1">
        <v>20.6</v>
      </c>
      <c r="J72" s="1">
        <v>19.8</v>
      </c>
      <c r="K72" s="1">
        <v>20.2</v>
      </c>
      <c r="L72" s="1">
        <v>21</v>
      </c>
      <c r="M72" s="1">
        <v>21</v>
      </c>
      <c r="N72" s="1">
        <v>21.3</v>
      </c>
      <c r="O72" s="1">
        <v>21.4</v>
      </c>
      <c r="P72" s="1">
        <v>21.1</v>
      </c>
      <c r="Q72" s="1">
        <v>21.3</v>
      </c>
      <c r="R72" s="1"/>
      <c r="S72" s="1"/>
      <c r="T72" s="1"/>
      <c r="U72" s="1"/>
      <c r="V72" s="1"/>
      <c r="W72" s="1"/>
    </row>
    <row r="75" spans="1:23" ht="18.75" x14ac:dyDescent="0.3">
      <c r="A75" s="6" t="s">
        <v>559</v>
      </c>
    </row>
    <row r="77" spans="1:23" x14ac:dyDescent="0.25">
      <c r="C77" t="s">
        <v>2</v>
      </c>
    </row>
    <row r="78" spans="1:23" x14ac:dyDescent="0.25">
      <c r="C78">
        <v>0</v>
      </c>
      <c r="D78">
        <v>4</v>
      </c>
      <c r="E78">
        <v>7</v>
      </c>
      <c r="F78">
        <v>11</v>
      </c>
      <c r="G78">
        <v>14</v>
      </c>
      <c r="H78">
        <v>18</v>
      </c>
      <c r="I78">
        <v>21</v>
      </c>
      <c r="J78">
        <v>25</v>
      </c>
      <c r="K78">
        <v>28</v>
      </c>
      <c r="L78">
        <v>35</v>
      </c>
    </row>
    <row r="79" spans="1:23" x14ac:dyDescent="0.25">
      <c r="C79" s="4">
        <v>44389</v>
      </c>
      <c r="D79" s="4">
        <v>44393</v>
      </c>
      <c r="E79" s="4">
        <v>44396</v>
      </c>
      <c r="F79" s="4">
        <v>44400</v>
      </c>
      <c r="G79" s="4">
        <v>44403</v>
      </c>
      <c r="H79" s="4">
        <v>44407</v>
      </c>
      <c r="I79" s="4">
        <v>44410</v>
      </c>
      <c r="J79" s="4">
        <v>44414</v>
      </c>
      <c r="K79" s="4">
        <v>44417</v>
      </c>
      <c r="L79" s="4">
        <v>44424</v>
      </c>
    </row>
    <row r="80" spans="1:23" x14ac:dyDescent="0.25">
      <c r="A80" t="s">
        <v>560</v>
      </c>
      <c r="B80" t="s">
        <v>4</v>
      </c>
      <c r="C80">
        <v>19.3</v>
      </c>
      <c r="D80">
        <v>19.3</v>
      </c>
      <c r="E80">
        <v>19.600000000000001</v>
      </c>
      <c r="F80">
        <v>16.600000000000001</v>
      </c>
      <c r="G80">
        <v>13.9</v>
      </c>
    </row>
    <row r="81" spans="1:10" x14ac:dyDescent="0.25">
      <c r="A81" t="s">
        <v>18</v>
      </c>
      <c r="B81" t="s">
        <v>6</v>
      </c>
      <c r="C81">
        <v>17.600000000000001</v>
      </c>
      <c r="D81">
        <v>18.3</v>
      </c>
      <c r="E81">
        <v>18.3</v>
      </c>
      <c r="F81">
        <v>17.7</v>
      </c>
      <c r="G81">
        <v>13.9</v>
      </c>
    </row>
    <row r="82" spans="1:10" x14ac:dyDescent="0.25">
      <c r="A82" t="s">
        <v>87</v>
      </c>
      <c r="B82" t="s">
        <v>7</v>
      </c>
      <c r="C82">
        <v>18.100000000000001</v>
      </c>
      <c r="D82">
        <v>19</v>
      </c>
      <c r="E82">
        <v>19.100000000000001</v>
      </c>
      <c r="F82">
        <v>19.3</v>
      </c>
      <c r="G82">
        <v>14.7</v>
      </c>
    </row>
    <row r="83" spans="1:10" x14ac:dyDescent="0.25">
      <c r="B83" t="s">
        <v>88</v>
      </c>
      <c r="C83">
        <v>19.5</v>
      </c>
      <c r="D83">
        <v>19.8</v>
      </c>
      <c r="E83">
        <v>20.3</v>
      </c>
      <c r="F83">
        <v>18.600000000000001</v>
      </c>
      <c r="G83">
        <v>15.2</v>
      </c>
    </row>
    <row r="84" spans="1:10" x14ac:dyDescent="0.25">
      <c r="B84" t="s">
        <v>9</v>
      </c>
      <c r="C84">
        <v>17.399999999999999</v>
      </c>
      <c r="D84">
        <v>17.7</v>
      </c>
      <c r="E84">
        <v>17.7</v>
      </c>
      <c r="F84">
        <v>18.399999999999999</v>
      </c>
      <c r="G84">
        <v>16.600000000000001</v>
      </c>
      <c r="H84">
        <v>14.2</v>
      </c>
    </row>
    <row r="85" spans="1:10" x14ac:dyDescent="0.25">
      <c r="B85" t="s">
        <v>10</v>
      </c>
      <c r="C85">
        <v>17.899999999999999</v>
      </c>
      <c r="D85">
        <v>18.600000000000001</v>
      </c>
      <c r="E85">
        <v>18.8</v>
      </c>
      <c r="F85">
        <v>17.399999999999999</v>
      </c>
      <c r="G85">
        <v>13.2</v>
      </c>
    </row>
    <row r="86" spans="1:10" x14ac:dyDescent="0.25">
      <c r="A86" t="s">
        <v>561</v>
      </c>
      <c r="B86" t="s">
        <v>4</v>
      </c>
      <c r="C86">
        <v>18</v>
      </c>
      <c r="D86">
        <v>18.899999999999999</v>
      </c>
      <c r="E86">
        <v>19.399999999999999</v>
      </c>
      <c r="F86">
        <v>19.8</v>
      </c>
      <c r="G86">
        <v>16.100000000000001</v>
      </c>
      <c r="H86">
        <v>16</v>
      </c>
    </row>
    <row r="87" spans="1:10" x14ac:dyDescent="0.25">
      <c r="A87" t="s">
        <v>18</v>
      </c>
      <c r="B87" t="s">
        <v>6</v>
      </c>
      <c r="C87">
        <v>16.899999999999999</v>
      </c>
      <c r="D87">
        <v>17.8</v>
      </c>
      <c r="E87">
        <v>17.7</v>
      </c>
      <c r="F87">
        <v>16.8</v>
      </c>
      <c r="G87">
        <v>12.7</v>
      </c>
    </row>
    <row r="88" spans="1:10" ht="15.75" x14ac:dyDescent="0.25">
      <c r="A88" s="23" t="s">
        <v>90</v>
      </c>
      <c r="B88" t="s">
        <v>7</v>
      </c>
      <c r="C88">
        <v>17.8</v>
      </c>
      <c r="D88">
        <v>18.7</v>
      </c>
      <c r="E88">
        <v>19.600000000000001</v>
      </c>
      <c r="F88">
        <v>18.3</v>
      </c>
      <c r="G88">
        <v>13.1</v>
      </c>
    </row>
    <row r="89" spans="1:10" x14ac:dyDescent="0.25">
      <c r="B89" t="s">
        <v>88</v>
      </c>
      <c r="C89">
        <v>18.7</v>
      </c>
      <c r="D89">
        <v>19.600000000000001</v>
      </c>
      <c r="E89">
        <v>19.3</v>
      </c>
      <c r="F89">
        <v>18.100000000000001</v>
      </c>
      <c r="G89">
        <v>14.1</v>
      </c>
    </row>
    <row r="90" spans="1:10" x14ac:dyDescent="0.25">
      <c r="B90" t="s">
        <v>9</v>
      </c>
      <c r="C90">
        <v>17.3</v>
      </c>
      <c r="D90">
        <v>19.2</v>
      </c>
      <c r="E90">
        <v>18.8</v>
      </c>
      <c r="F90">
        <v>18.5</v>
      </c>
      <c r="G90">
        <v>14.2</v>
      </c>
      <c r="H90">
        <v>13.8</v>
      </c>
    </row>
    <row r="91" spans="1:10" x14ac:dyDescent="0.25">
      <c r="B91" t="s">
        <v>10</v>
      </c>
      <c r="C91">
        <v>18.399999999999999</v>
      </c>
      <c r="D91">
        <v>18.899999999999999</v>
      </c>
      <c r="E91">
        <v>19.3</v>
      </c>
      <c r="F91">
        <v>18</v>
      </c>
      <c r="G91">
        <v>14.2</v>
      </c>
    </row>
    <row r="92" spans="1:10" x14ac:dyDescent="0.25">
      <c r="A92" t="s">
        <v>562</v>
      </c>
      <c r="B92" t="s">
        <v>4</v>
      </c>
      <c r="C92">
        <v>18.399999999999999</v>
      </c>
      <c r="D92">
        <v>17.399999999999999</v>
      </c>
      <c r="E92">
        <v>18.5</v>
      </c>
      <c r="F92">
        <v>19.3</v>
      </c>
      <c r="G92">
        <v>18.8</v>
      </c>
      <c r="H92">
        <v>19</v>
      </c>
      <c r="I92">
        <v>19.2</v>
      </c>
      <c r="J92">
        <v>19.2</v>
      </c>
    </row>
    <row r="93" spans="1:10" x14ac:dyDescent="0.25">
      <c r="A93" t="s">
        <v>14</v>
      </c>
      <c r="B93" t="s">
        <v>6</v>
      </c>
      <c r="C93">
        <v>17.600000000000001</v>
      </c>
      <c r="D93">
        <v>16.899999999999999</v>
      </c>
      <c r="E93">
        <v>17.100000000000001</v>
      </c>
      <c r="F93">
        <v>18.8</v>
      </c>
      <c r="G93">
        <v>18.7</v>
      </c>
      <c r="H93">
        <v>18.600000000000001</v>
      </c>
      <c r="I93">
        <v>15</v>
      </c>
    </row>
    <row r="94" spans="1:10" x14ac:dyDescent="0.25">
      <c r="A94" t="s">
        <v>87</v>
      </c>
      <c r="B94" t="s">
        <v>7</v>
      </c>
      <c r="C94">
        <v>19.3</v>
      </c>
      <c r="D94">
        <v>17.600000000000001</v>
      </c>
      <c r="E94">
        <v>18.399999999999999</v>
      </c>
      <c r="F94">
        <v>18.3</v>
      </c>
      <c r="G94">
        <v>19.3</v>
      </c>
      <c r="H94">
        <v>19.3</v>
      </c>
      <c r="I94">
        <v>17.7</v>
      </c>
    </row>
    <row r="95" spans="1:10" x14ac:dyDescent="0.25">
      <c r="B95" t="s">
        <v>88</v>
      </c>
      <c r="C95">
        <v>19.100000000000001</v>
      </c>
      <c r="D95">
        <v>17.7</v>
      </c>
      <c r="E95">
        <v>18.5</v>
      </c>
      <c r="F95">
        <v>19.2</v>
      </c>
      <c r="G95">
        <v>19.2</v>
      </c>
      <c r="H95">
        <v>18.899999999999999</v>
      </c>
    </row>
    <row r="96" spans="1:10" x14ac:dyDescent="0.25">
      <c r="B96" t="s">
        <v>9</v>
      </c>
      <c r="C96">
        <v>19.2</v>
      </c>
      <c r="D96">
        <v>18.3</v>
      </c>
      <c r="E96">
        <v>19.100000000000001</v>
      </c>
      <c r="F96">
        <v>19.3</v>
      </c>
      <c r="G96">
        <v>20</v>
      </c>
      <c r="H96">
        <v>20.5</v>
      </c>
      <c r="I96">
        <v>19.100000000000001</v>
      </c>
    </row>
    <row r="97" spans="1:18" x14ac:dyDescent="0.25">
      <c r="B97" t="s">
        <v>10</v>
      </c>
      <c r="C97">
        <v>19.5</v>
      </c>
      <c r="D97">
        <v>18.8</v>
      </c>
      <c r="E97">
        <v>19.100000000000001</v>
      </c>
      <c r="F97">
        <v>19.3</v>
      </c>
      <c r="G97">
        <v>19.5</v>
      </c>
      <c r="H97">
        <v>20.100000000000001</v>
      </c>
    </row>
    <row r="98" spans="1:18" x14ac:dyDescent="0.25">
      <c r="A98" t="s">
        <v>563</v>
      </c>
      <c r="B98" t="s">
        <v>4</v>
      </c>
      <c r="C98">
        <v>17.100000000000001</v>
      </c>
      <c r="D98">
        <v>16</v>
      </c>
      <c r="E98">
        <v>17</v>
      </c>
      <c r="F98">
        <v>17.3</v>
      </c>
      <c r="G98">
        <v>17.899999999999999</v>
      </c>
      <c r="H98">
        <v>17.899999999999999</v>
      </c>
      <c r="I98">
        <v>18.899999999999999</v>
      </c>
      <c r="J98">
        <v>18.7</v>
      </c>
      <c r="K98">
        <v>17.8</v>
      </c>
      <c r="L98">
        <v>16.100000000000001</v>
      </c>
    </row>
    <row r="99" spans="1:18" x14ac:dyDescent="0.25">
      <c r="A99" t="s">
        <v>14</v>
      </c>
      <c r="B99" t="s">
        <v>6</v>
      </c>
      <c r="C99">
        <v>17.7</v>
      </c>
      <c r="D99">
        <v>17.399999999999999</v>
      </c>
      <c r="E99">
        <v>18.5</v>
      </c>
      <c r="F99">
        <v>19</v>
      </c>
      <c r="G99">
        <v>18.7</v>
      </c>
      <c r="H99">
        <v>19.3</v>
      </c>
      <c r="I99">
        <v>17.8</v>
      </c>
      <c r="J99">
        <v>16</v>
      </c>
      <c r="K99">
        <v>16</v>
      </c>
      <c r="L99">
        <v>15.9</v>
      </c>
    </row>
    <row r="100" spans="1:18" ht="15.75" x14ac:dyDescent="0.25">
      <c r="A100" s="23" t="s">
        <v>93</v>
      </c>
      <c r="B100" t="s">
        <v>7</v>
      </c>
      <c r="C100">
        <v>18.2</v>
      </c>
      <c r="D100">
        <v>17.3</v>
      </c>
      <c r="E100">
        <v>18.600000000000001</v>
      </c>
      <c r="F100">
        <v>19.100000000000001</v>
      </c>
      <c r="G100">
        <v>19</v>
      </c>
      <c r="H100">
        <v>19</v>
      </c>
      <c r="I100">
        <v>15.8</v>
      </c>
    </row>
    <row r="101" spans="1:18" x14ac:dyDescent="0.25">
      <c r="B101" t="s">
        <v>8</v>
      </c>
      <c r="C101">
        <v>19.100000000000001</v>
      </c>
      <c r="D101">
        <v>18.399999999999999</v>
      </c>
      <c r="E101">
        <v>19.600000000000001</v>
      </c>
      <c r="F101">
        <v>20.7</v>
      </c>
      <c r="G101">
        <v>20.5</v>
      </c>
      <c r="H101">
        <v>19.899999999999999</v>
      </c>
      <c r="I101">
        <v>18.2</v>
      </c>
      <c r="J101">
        <v>17.600000000000001</v>
      </c>
      <c r="K101">
        <v>16.5</v>
      </c>
      <c r="L101">
        <v>15.9</v>
      </c>
    </row>
    <row r="102" spans="1:18" x14ac:dyDescent="0.25">
      <c r="B102" t="s">
        <v>9</v>
      </c>
      <c r="C102">
        <v>19.2</v>
      </c>
      <c r="D102">
        <v>18.7</v>
      </c>
      <c r="E102">
        <v>19.7</v>
      </c>
      <c r="F102">
        <v>19.8</v>
      </c>
      <c r="G102">
        <v>20.399999999999999</v>
      </c>
      <c r="H102">
        <v>20.5</v>
      </c>
      <c r="I102">
        <v>19.600000000000001</v>
      </c>
      <c r="J102">
        <v>15.8</v>
      </c>
    </row>
    <row r="103" spans="1:18" x14ac:dyDescent="0.25">
      <c r="B103" t="s">
        <v>10</v>
      </c>
      <c r="C103">
        <v>17.399999999999999</v>
      </c>
      <c r="D103">
        <v>16.899999999999999</v>
      </c>
      <c r="E103">
        <v>17.600000000000001</v>
      </c>
      <c r="F103">
        <v>18</v>
      </c>
      <c r="G103">
        <v>18.100000000000001</v>
      </c>
      <c r="H103">
        <v>18.2</v>
      </c>
      <c r="I103">
        <v>17.5</v>
      </c>
      <c r="J103">
        <v>14.6</v>
      </c>
    </row>
    <row r="104" spans="1:18" x14ac:dyDescent="0.25">
      <c r="A104" t="s">
        <v>564</v>
      </c>
      <c r="B104" t="s">
        <v>4</v>
      </c>
      <c r="C104">
        <v>18.3</v>
      </c>
      <c r="D104">
        <v>17.7</v>
      </c>
      <c r="E104">
        <v>18.100000000000001</v>
      </c>
      <c r="F104">
        <v>18.7</v>
      </c>
      <c r="G104">
        <v>18.8</v>
      </c>
      <c r="H104">
        <v>18.899999999999999</v>
      </c>
      <c r="I104">
        <v>18.399999999999999</v>
      </c>
      <c r="J104">
        <v>17.7</v>
      </c>
      <c r="K104">
        <v>17.399999999999999</v>
      </c>
      <c r="L104">
        <v>15.9</v>
      </c>
    </row>
    <row r="105" spans="1:18" x14ac:dyDescent="0.25">
      <c r="A105" t="s">
        <v>14</v>
      </c>
      <c r="B105" t="s">
        <v>6</v>
      </c>
      <c r="C105">
        <v>19.399999999999999</v>
      </c>
      <c r="D105">
        <v>18.8</v>
      </c>
      <c r="E105">
        <v>19.399999999999999</v>
      </c>
      <c r="F105">
        <v>19.7</v>
      </c>
      <c r="G105">
        <v>19.5</v>
      </c>
      <c r="H105">
        <v>19.8</v>
      </c>
      <c r="I105">
        <v>19.8</v>
      </c>
      <c r="J105">
        <v>19.8</v>
      </c>
      <c r="K105">
        <v>19.899999999999999</v>
      </c>
      <c r="L105">
        <v>20.2</v>
      </c>
    </row>
    <row r="106" spans="1:18" ht="15.75" x14ac:dyDescent="0.25">
      <c r="A106" s="23" t="s">
        <v>90</v>
      </c>
      <c r="B106" t="s">
        <v>7</v>
      </c>
      <c r="C106">
        <v>19.600000000000001</v>
      </c>
      <c r="D106">
        <v>19.2</v>
      </c>
      <c r="E106">
        <v>20.8</v>
      </c>
      <c r="F106">
        <v>20.5</v>
      </c>
      <c r="G106">
        <v>20.7</v>
      </c>
      <c r="H106">
        <v>21.2</v>
      </c>
      <c r="I106">
        <v>21.3</v>
      </c>
      <c r="J106">
        <v>20.5</v>
      </c>
      <c r="K106">
        <v>18.399999999999999</v>
      </c>
      <c r="L106">
        <v>14.8</v>
      </c>
    </row>
    <row r="107" spans="1:18" x14ac:dyDescent="0.25">
      <c r="B107" t="s">
        <v>88</v>
      </c>
      <c r="C107">
        <v>19.3</v>
      </c>
      <c r="D107">
        <v>18.3</v>
      </c>
      <c r="E107">
        <v>19.100000000000001</v>
      </c>
      <c r="F107">
        <v>19.600000000000001</v>
      </c>
      <c r="G107">
        <v>20.5</v>
      </c>
      <c r="H107">
        <v>19.7</v>
      </c>
      <c r="I107">
        <v>19.2</v>
      </c>
      <c r="J107">
        <v>18.399999999999999</v>
      </c>
      <c r="K107">
        <v>17.600000000000001</v>
      </c>
      <c r="L107">
        <v>16.899999999999999</v>
      </c>
    </row>
    <row r="108" spans="1:18" x14ac:dyDescent="0.25">
      <c r="B108" t="s">
        <v>9</v>
      </c>
      <c r="C108">
        <v>18.8</v>
      </c>
      <c r="D108">
        <v>18</v>
      </c>
      <c r="E108">
        <v>18.2</v>
      </c>
      <c r="F108">
        <v>18.8</v>
      </c>
      <c r="G108">
        <v>19.8</v>
      </c>
      <c r="H108">
        <v>18.899999999999999</v>
      </c>
      <c r="I108">
        <v>18.3</v>
      </c>
      <c r="J108">
        <v>17.3</v>
      </c>
      <c r="K108">
        <v>16.3</v>
      </c>
      <c r="L108">
        <v>15.5</v>
      </c>
    </row>
    <row r="109" spans="1:18" x14ac:dyDescent="0.25">
      <c r="B109" t="s">
        <v>10</v>
      </c>
      <c r="C109">
        <v>18.100000000000001</v>
      </c>
      <c r="D109">
        <v>17.399999999999999</v>
      </c>
      <c r="E109">
        <v>17.600000000000001</v>
      </c>
      <c r="F109">
        <v>18.600000000000001</v>
      </c>
      <c r="G109">
        <v>18.600000000000001</v>
      </c>
      <c r="H109">
        <v>18.899999999999999</v>
      </c>
      <c r="I109">
        <v>18.600000000000001</v>
      </c>
      <c r="J109">
        <v>17.899999999999999</v>
      </c>
      <c r="K109">
        <v>17.899999999999999</v>
      </c>
      <c r="L109">
        <v>16.5</v>
      </c>
    </row>
    <row r="111" spans="1:18" x14ac:dyDescent="0.25">
      <c r="C111" s="1">
        <v>0</v>
      </c>
      <c r="D111" s="1">
        <v>7</v>
      </c>
      <c r="E111" s="1">
        <v>11</v>
      </c>
      <c r="F111" s="1">
        <v>14</v>
      </c>
      <c r="G111" s="1">
        <v>18</v>
      </c>
      <c r="H111" s="1">
        <v>21</v>
      </c>
      <c r="I111" s="1">
        <v>25</v>
      </c>
      <c r="J111" s="1">
        <v>28</v>
      </c>
      <c r="K111" s="1">
        <v>32</v>
      </c>
      <c r="L111" s="1">
        <v>35</v>
      </c>
      <c r="M111" s="1">
        <v>39</v>
      </c>
      <c r="N111" s="1">
        <v>42</v>
      </c>
      <c r="O111" s="1">
        <v>46</v>
      </c>
      <c r="P111" s="1">
        <v>49</v>
      </c>
      <c r="Q111" s="1">
        <v>52</v>
      </c>
      <c r="R111" s="1">
        <v>55</v>
      </c>
    </row>
    <row r="112" spans="1:18" x14ac:dyDescent="0.25">
      <c r="C112" s="2">
        <v>44508</v>
      </c>
      <c r="D112" s="2">
        <v>44515</v>
      </c>
      <c r="E112" s="2">
        <v>44519</v>
      </c>
      <c r="F112" s="2">
        <v>44522</v>
      </c>
      <c r="G112" s="2">
        <v>44526</v>
      </c>
      <c r="H112" s="2">
        <v>44529</v>
      </c>
      <c r="I112" s="2">
        <v>44533</v>
      </c>
      <c r="J112" s="2">
        <v>44536</v>
      </c>
      <c r="K112" s="2">
        <v>44540</v>
      </c>
      <c r="L112" s="2">
        <v>44543</v>
      </c>
      <c r="M112" s="2">
        <v>44547</v>
      </c>
      <c r="N112" s="2">
        <v>44550</v>
      </c>
      <c r="O112" s="2">
        <v>44554</v>
      </c>
      <c r="P112" s="2">
        <v>44557</v>
      </c>
      <c r="Q112" s="2">
        <v>44561</v>
      </c>
      <c r="R112" s="2">
        <v>44564</v>
      </c>
    </row>
    <row r="113" spans="1:18" x14ac:dyDescent="0.25">
      <c r="A113" s="1" t="s">
        <v>3</v>
      </c>
      <c r="B113" s="1" t="s">
        <v>4</v>
      </c>
      <c r="C113">
        <v>20.3</v>
      </c>
      <c r="D113">
        <v>20.9</v>
      </c>
      <c r="E113">
        <v>19</v>
      </c>
      <c r="F113">
        <v>15.4</v>
      </c>
    </row>
    <row r="114" spans="1:18" x14ac:dyDescent="0.25">
      <c r="A114" s="1" t="s">
        <v>18</v>
      </c>
      <c r="B114" s="1" t="s">
        <v>6</v>
      </c>
      <c r="C114">
        <v>19.3</v>
      </c>
      <c r="D114">
        <v>20.5</v>
      </c>
      <c r="E114">
        <v>20.2</v>
      </c>
      <c r="F114">
        <v>18.2</v>
      </c>
      <c r="G114">
        <v>15.7</v>
      </c>
    </row>
    <row r="115" spans="1:18" x14ac:dyDescent="0.25">
      <c r="A115" s="1" t="s">
        <v>87</v>
      </c>
      <c r="B115" s="1" t="s">
        <v>7</v>
      </c>
      <c r="C115">
        <v>19.5</v>
      </c>
      <c r="D115">
        <v>19.600000000000001</v>
      </c>
      <c r="E115">
        <v>20.2</v>
      </c>
      <c r="F115">
        <v>18.399999999999999</v>
      </c>
      <c r="G115">
        <v>16</v>
      </c>
    </row>
    <row r="116" spans="1:18" x14ac:dyDescent="0.25">
      <c r="A116" s="1" t="s">
        <v>11</v>
      </c>
      <c r="B116" s="1" t="s">
        <v>4</v>
      </c>
      <c r="C116">
        <v>18.899999999999999</v>
      </c>
      <c r="D116">
        <v>19.7</v>
      </c>
      <c r="E116">
        <v>20</v>
      </c>
      <c r="F116">
        <v>18.399999999999999</v>
      </c>
      <c r="G116">
        <v>15.1</v>
      </c>
    </row>
    <row r="117" spans="1:18" x14ac:dyDescent="0.25">
      <c r="A117" s="1" t="s">
        <v>18</v>
      </c>
      <c r="B117" s="1" t="s">
        <v>6</v>
      </c>
      <c r="C117">
        <v>20.2</v>
      </c>
      <c r="D117">
        <v>21.4</v>
      </c>
      <c r="E117">
        <v>20.5</v>
      </c>
      <c r="F117">
        <v>17.899999999999999</v>
      </c>
      <c r="G117">
        <v>16.8</v>
      </c>
    </row>
    <row r="118" spans="1:18" x14ac:dyDescent="0.25">
      <c r="A118" s="1" t="s">
        <v>90</v>
      </c>
      <c r="B118" s="1" t="s">
        <v>7</v>
      </c>
      <c r="C118">
        <v>20.6</v>
      </c>
      <c r="D118">
        <v>21.1</v>
      </c>
      <c r="E118">
        <v>18.899999999999999</v>
      </c>
      <c r="F118">
        <v>15.4</v>
      </c>
    </row>
    <row r="119" spans="1:18" x14ac:dyDescent="0.25">
      <c r="A119" s="1" t="s">
        <v>13</v>
      </c>
      <c r="B119" s="1" t="s">
        <v>4</v>
      </c>
      <c r="C119">
        <v>21.1</v>
      </c>
      <c r="D119">
        <v>20</v>
      </c>
      <c r="E119">
        <v>20.399999999999999</v>
      </c>
      <c r="F119">
        <v>20.399999999999999</v>
      </c>
      <c r="G119">
        <v>20.8</v>
      </c>
      <c r="H119">
        <v>20.6</v>
      </c>
      <c r="I119">
        <v>19.5</v>
      </c>
      <c r="J119">
        <v>16.399999999999999</v>
      </c>
    </row>
    <row r="120" spans="1:18" x14ac:dyDescent="0.25">
      <c r="A120" s="1" t="s">
        <v>14</v>
      </c>
      <c r="B120" s="1" t="s">
        <v>6</v>
      </c>
      <c r="C120">
        <v>19.8</v>
      </c>
      <c r="D120">
        <v>19.8</v>
      </c>
      <c r="E120">
        <v>20.7</v>
      </c>
      <c r="F120">
        <v>20.8</v>
      </c>
      <c r="G120">
        <v>21.4</v>
      </c>
      <c r="H120">
        <v>21.6</v>
      </c>
      <c r="I120">
        <v>22.2</v>
      </c>
      <c r="J120">
        <v>22.1</v>
      </c>
      <c r="K120">
        <v>22.4</v>
      </c>
      <c r="L120">
        <v>22.6</v>
      </c>
      <c r="M120">
        <v>21.9</v>
      </c>
    </row>
    <row r="121" spans="1:18" x14ac:dyDescent="0.25">
      <c r="A121" s="1" t="s">
        <v>87</v>
      </c>
      <c r="B121" s="1" t="s">
        <v>7</v>
      </c>
      <c r="C121">
        <v>20.2</v>
      </c>
      <c r="D121">
        <v>19.8</v>
      </c>
      <c r="E121">
        <v>20.7</v>
      </c>
      <c r="F121">
        <v>21</v>
      </c>
      <c r="G121">
        <v>20.7</v>
      </c>
      <c r="H121">
        <v>21.8</v>
      </c>
      <c r="I121">
        <v>22.1</v>
      </c>
      <c r="J121">
        <v>21.8</v>
      </c>
      <c r="K121">
        <v>22.4</v>
      </c>
      <c r="L121">
        <v>19.399999999999999</v>
      </c>
    </row>
    <row r="122" spans="1:18" x14ac:dyDescent="0.25">
      <c r="A122" s="1" t="s">
        <v>15</v>
      </c>
      <c r="B122" s="1" t="s">
        <v>4</v>
      </c>
      <c r="C122">
        <v>21.1</v>
      </c>
      <c r="D122">
        <v>20.399999999999999</v>
      </c>
      <c r="E122">
        <v>20</v>
      </c>
      <c r="F122">
        <v>20.3</v>
      </c>
      <c r="G122">
        <v>20.9</v>
      </c>
      <c r="H122">
        <v>20.100000000000001</v>
      </c>
      <c r="I122">
        <v>21.4</v>
      </c>
      <c r="J122">
        <v>21.1</v>
      </c>
      <c r="K122">
        <v>20.5</v>
      </c>
      <c r="L122">
        <v>18.100000000000001</v>
      </c>
    </row>
    <row r="123" spans="1:18" x14ac:dyDescent="0.25">
      <c r="A123" s="1" t="s">
        <v>14</v>
      </c>
      <c r="B123" s="1" t="s">
        <v>6</v>
      </c>
      <c r="C123">
        <v>18.899999999999999</v>
      </c>
      <c r="D123">
        <v>18.899999999999999</v>
      </c>
      <c r="E123">
        <v>19</v>
      </c>
      <c r="F123">
        <v>18.8</v>
      </c>
      <c r="G123">
        <v>19.3</v>
      </c>
      <c r="H123">
        <v>19.399999999999999</v>
      </c>
      <c r="I123">
        <v>19.899999999999999</v>
      </c>
      <c r="J123">
        <v>19.399999999999999</v>
      </c>
      <c r="K123">
        <v>20.3</v>
      </c>
      <c r="L123">
        <v>20.2</v>
      </c>
      <c r="M123">
        <v>20.2</v>
      </c>
      <c r="N123">
        <v>20.7</v>
      </c>
      <c r="O123">
        <v>20.2</v>
      </c>
      <c r="P123">
        <v>20.3</v>
      </c>
      <c r="Q123">
        <v>20.100000000000001</v>
      </c>
      <c r="R123">
        <v>20.3</v>
      </c>
    </row>
    <row r="124" spans="1:18" x14ac:dyDescent="0.25">
      <c r="A124" s="1" t="s">
        <v>90</v>
      </c>
      <c r="B124" s="1" t="s">
        <v>7</v>
      </c>
      <c r="C124">
        <v>20.9</v>
      </c>
      <c r="D124">
        <v>20</v>
      </c>
      <c r="E124">
        <v>20.3</v>
      </c>
      <c r="F124">
        <v>20.399999999999999</v>
      </c>
      <c r="G124">
        <v>20.399999999999999</v>
      </c>
      <c r="H124">
        <v>21</v>
      </c>
      <c r="I124">
        <v>21.2</v>
      </c>
      <c r="J124">
        <v>21.3</v>
      </c>
      <c r="K124">
        <v>21</v>
      </c>
      <c r="L124">
        <v>21.4</v>
      </c>
      <c r="M124">
        <v>22.2</v>
      </c>
      <c r="N124">
        <v>22.3</v>
      </c>
      <c r="O124">
        <v>22.3</v>
      </c>
      <c r="P124">
        <v>22.1</v>
      </c>
      <c r="Q124">
        <v>22.2</v>
      </c>
      <c r="R124">
        <v>21.9</v>
      </c>
    </row>
    <row r="127" spans="1:18" ht="18.75" x14ac:dyDescent="0.3">
      <c r="A127" s="6" t="s">
        <v>565</v>
      </c>
    </row>
    <row r="129" spans="1:10" x14ac:dyDescent="0.25">
      <c r="C129" t="s">
        <v>2</v>
      </c>
    </row>
    <row r="130" spans="1:10" x14ac:dyDescent="0.25">
      <c r="C130">
        <v>0</v>
      </c>
      <c r="D130">
        <v>4</v>
      </c>
      <c r="E130">
        <v>7</v>
      </c>
      <c r="F130">
        <v>11</v>
      </c>
      <c r="G130">
        <v>14</v>
      </c>
      <c r="H130">
        <v>18</v>
      </c>
      <c r="I130">
        <v>21</v>
      </c>
      <c r="J130">
        <v>25</v>
      </c>
    </row>
    <row r="131" spans="1:10" x14ac:dyDescent="0.25">
      <c r="C131" s="4">
        <v>44368</v>
      </c>
      <c r="D131" s="4">
        <v>44372</v>
      </c>
      <c r="E131" s="4">
        <v>44375</v>
      </c>
      <c r="F131" s="4">
        <v>44379</v>
      </c>
      <c r="G131" s="4">
        <v>44382</v>
      </c>
      <c r="H131" s="4">
        <v>44386</v>
      </c>
      <c r="I131" s="4">
        <v>44389</v>
      </c>
      <c r="J131" s="4">
        <v>44393</v>
      </c>
    </row>
    <row r="132" spans="1:10" x14ac:dyDescent="0.25">
      <c r="A132" t="s">
        <v>3</v>
      </c>
      <c r="B132" t="s">
        <v>4</v>
      </c>
      <c r="C132">
        <v>19.600000000000001</v>
      </c>
      <c r="D132">
        <v>17</v>
      </c>
      <c r="E132">
        <v>17.100000000000001</v>
      </c>
      <c r="F132">
        <v>17</v>
      </c>
    </row>
    <row r="133" spans="1:10" x14ac:dyDescent="0.25">
      <c r="A133" t="s">
        <v>18</v>
      </c>
      <c r="B133" t="s">
        <v>6</v>
      </c>
      <c r="C133">
        <v>18.600000000000001</v>
      </c>
      <c r="D133">
        <v>19.600000000000001</v>
      </c>
      <c r="E133">
        <v>22</v>
      </c>
      <c r="F133">
        <v>18.3</v>
      </c>
    </row>
    <row r="134" spans="1:10" x14ac:dyDescent="0.25">
      <c r="A134" t="s">
        <v>87</v>
      </c>
      <c r="B134" t="s">
        <v>7</v>
      </c>
      <c r="C134">
        <v>17</v>
      </c>
      <c r="D134">
        <v>19.7</v>
      </c>
      <c r="E134">
        <v>21.5</v>
      </c>
      <c r="F134">
        <v>21.7</v>
      </c>
      <c r="G134">
        <v>21.8</v>
      </c>
    </row>
    <row r="135" spans="1:10" x14ac:dyDescent="0.25">
      <c r="B135" t="s">
        <v>88</v>
      </c>
      <c r="C135">
        <v>19.8</v>
      </c>
      <c r="D135">
        <v>19</v>
      </c>
      <c r="E135">
        <v>20.3</v>
      </c>
      <c r="F135">
        <v>20.6</v>
      </c>
    </row>
    <row r="136" spans="1:10" x14ac:dyDescent="0.25">
      <c r="B136" t="s">
        <v>9</v>
      </c>
      <c r="C136">
        <v>21.4</v>
      </c>
      <c r="D136">
        <v>20.6</v>
      </c>
      <c r="E136">
        <v>20.3</v>
      </c>
      <c r="F136">
        <v>18.3</v>
      </c>
    </row>
    <row r="137" spans="1:10" x14ac:dyDescent="0.25">
      <c r="B137" t="s">
        <v>10</v>
      </c>
      <c r="C137">
        <v>20.100000000000001</v>
      </c>
      <c r="D137">
        <v>20.2</v>
      </c>
      <c r="E137">
        <v>20.2</v>
      </c>
      <c r="F137">
        <v>19.2</v>
      </c>
    </row>
    <row r="138" spans="1:10" x14ac:dyDescent="0.25">
      <c r="A138" t="s">
        <v>11</v>
      </c>
      <c r="B138" t="s">
        <v>4</v>
      </c>
      <c r="C138">
        <v>18.8</v>
      </c>
      <c r="D138">
        <v>20</v>
      </c>
      <c r="E138">
        <v>19</v>
      </c>
      <c r="F138">
        <v>18.3</v>
      </c>
    </row>
    <row r="139" spans="1:10" x14ac:dyDescent="0.25">
      <c r="A139" t="s">
        <v>18</v>
      </c>
      <c r="B139" t="s">
        <v>6</v>
      </c>
      <c r="C139">
        <v>19.899999999999999</v>
      </c>
      <c r="D139">
        <v>21.1</v>
      </c>
      <c r="E139">
        <v>21.3</v>
      </c>
      <c r="F139">
        <v>19.3</v>
      </c>
    </row>
    <row r="140" spans="1:10" x14ac:dyDescent="0.25">
      <c r="A140" t="s">
        <v>90</v>
      </c>
      <c r="B140" t="s">
        <v>7</v>
      </c>
      <c r="C140">
        <v>18.2</v>
      </c>
      <c r="D140">
        <v>19</v>
      </c>
      <c r="E140">
        <v>19.8</v>
      </c>
      <c r="F140">
        <v>18.7</v>
      </c>
      <c r="G140">
        <v>18.899999999999999</v>
      </c>
    </row>
    <row r="141" spans="1:10" x14ac:dyDescent="0.25">
      <c r="B141" t="s">
        <v>88</v>
      </c>
      <c r="C141">
        <v>20.7</v>
      </c>
      <c r="D141">
        <v>22</v>
      </c>
      <c r="E141">
        <v>21.7</v>
      </c>
      <c r="F141">
        <v>18.600000000000001</v>
      </c>
      <c r="G141">
        <v>18.7</v>
      </c>
    </row>
    <row r="142" spans="1:10" x14ac:dyDescent="0.25">
      <c r="B142" t="s">
        <v>9</v>
      </c>
      <c r="C142">
        <v>18.2</v>
      </c>
      <c r="D142">
        <v>19.100000000000001</v>
      </c>
      <c r="E142">
        <v>20</v>
      </c>
      <c r="F142">
        <v>18.899999999999999</v>
      </c>
    </row>
    <row r="143" spans="1:10" x14ac:dyDescent="0.25">
      <c r="B143" t="s">
        <v>10</v>
      </c>
      <c r="C143">
        <v>17.8</v>
      </c>
      <c r="D143">
        <v>19.5</v>
      </c>
      <c r="E143">
        <v>19.8</v>
      </c>
      <c r="F143">
        <v>17.100000000000001</v>
      </c>
    </row>
    <row r="144" spans="1:10" x14ac:dyDescent="0.25">
      <c r="A144" t="s">
        <v>13</v>
      </c>
      <c r="B144" t="s">
        <v>4</v>
      </c>
      <c r="C144">
        <v>18.100000000000001</v>
      </c>
      <c r="D144">
        <v>18.2</v>
      </c>
      <c r="E144">
        <v>19.100000000000001</v>
      </c>
      <c r="F144">
        <v>19.899999999999999</v>
      </c>
      <c r="G144">
        <v>19.3</v>
      </c>
      <c r="H144">
        <v>18.3</v>
      </c>
    </row>
    <row r="145" spans="1:10" x14ac:dyDescent="0.25">
      <c r="A145" t="s">
        <v>14</v>
      </c>
      <c r="B145" t="s">
        <v>6</v>
      </c>
      <c r="C145">
        <v>18.7</v>
      </c>
      <c r="D145">
        <v>18.8</v>
      </c>
      <c r="E145">
        <v>19.8</v>
      </c>
      <c r="F145">
        <v>20.399999999999999</v>
      </c>
      <c r="G145">
        <v>20.6</v>
      </c>
      <c r="H145">
        <v>18.7</v>
      </c>
    </row>
    <row r="146" spans="1:10" x14ac:dyDescent="0.25">
      <c r="A146" t="s">
        <v>87</v>
      </c>
      <c r="B146" t="s">
        <v>7</v>
      </c>
      <c r="C146">
        <v>18.399999999999999</v>
      </c>
      <c r="D146">
        <v>17.100000000000001</v>
      </c>
      <c r="E146">
        <v>18.8</v>
      </c>
      <c r="F146">
        <v>18.600000000000001</v>
      </c>
      <c r="G146">
        <v>19.2</v>
      </c>
      <c r="H146">
        <v>18.100000000000001</v>
      </c>
    </row>
    <row r="147" spans="1:10" x14ac:dyDescent="0.25">
      <c r="B147" t="s">
        <v>88</v>
      </c>
      <c r="C147">
        <v>17.5</v>
      </c>
      <c r="D147">
        <v>17.100000000000001</v>
      </c>
      <c r="E147">
        <v>18.100000000000001</v>
      </c>
      <c r="F147">
        <v>18.399999999999999</v>
      </c>
      <c r="G147">
        <v>18.3</v>
      </c>
      <c r="H147">
        <v>18</v>
      </c>
    </row>
    <row r="148" spans="1:10" x14ac:dyDescent="0.25">
      <c r="B148" t="s">
        <v>9</v>
      </c>
      <c r="C148">
        <v>17.100000000000001</v>
      </c>
      <c r="D148">
        <v>17.100000000000001</v>
      </c>
      <c r="E148">
        <v>18</v>
      </c>
      <c r="F148">
        <v>18.8</v>
      </c>
      <c r="G148">
        <v>18.5</v>
      </c>
      <c r="H148">
        <v>17</v>
      </c>
    </row>
    <row r="149" spans="1:10" x14ac:dyDescent="0.25">
      <c r="B149" t="s">
        <v>10</v>
      </c>
      <c r="C149">
        <v>19.899999999999999</v>
      </c>
      <c r="D149">
        <v>19.2</v>
      </c>
      <c r="E149">
        <v>19.399999999999999</v>
      </c>
      <c r="F149">
        <v>19.600000000000001</v>
      </c>
      <c r="G149">
        <v>19.8</v>
      </c>
      <c r="H149">
        <v>18.100000000000001</v>
      </c>
    </row>
    <row r="150" spans="1:10" x14ac:dyDescent="0.25">
      <c r="A150" t="s">
        <v>89</v>
      </c>
      <c r="B150" t="s">
        <v>4</v>
      </c>
      <c r="C150">
        <v>15.9</v>
      </c>
      <c r="D150">
        <v>18.8</v>
      </c>
      <c r="E150">
        <v>20.7</v>
      </c>
      <c r="F150">
        <v>21.4</v>
      </c>
      <c r="G150">
        <v>21</v>
      </c>
      <c r="H150">
        <v>20.6</v>
      </c>
    </row>
    <row r="151" spans="1:10" x14ac:dyDescent="0.25">
      <c r="A151" t="s">
        <v>14</v>
      </c>
      <c r="B151" t="s">
        <v>6</v>
      </c>
      <c r="C151">
        <v>19.600000000000001</v>
      </c>
      <c r="D151">
        <v>19.399999999999999</v>
      </c>
      <c r="E151">
        <v>19.7</v>
      </c>
      <c r="F151">
        <v>20.399999999999999</v>
      </c>
      <c r="G151">
        <v>19.5</v>
      </c>
      <c r="H151">
        <v>18.600000000000001</v>
      </c>
      <c r="I151">
        <v>18</v>
      </c>
    </row>
    <row r="152" spans="1:10" x14ac:dyDescent="0.25">
      <c r="A152" t="s">
        <v>93</v>
      </c>
      <c r="B152" t="s">
        <v>7</v>
      </c>
      <c r="C152">
        <v>18.899999999999999</v>
      </c>
      <c r="D152">
        <v>17.399999999999999</v>
      </c>
      <c r="E152">
        <v>18.8</v>
      </c>
      <c r="F152">
        <v>19.600000000000001</v>
      </c>
      <c r="G152">
        <v>19.899999999999999</v>
      </c>
      <c r="H152">
        <v>18.7</v>
      </c>
    </row>
    <row r="153" spans="1:10" x14ac:dyDescent="0.25">
      <c r="B153" t="s">
        <v>8</v>
      </c>
      <c r="C153">
        <v>18.399999999999999</v>
      </c>
      <c r="D153">
        <v>18.899999999999999</v>
      </c>
      <c r="E153">
        <v>20.3</v>
      </c>
      <c r="F153">
        <v>21.4</v>
      </c>
      <c r="G153">
        <v>21.1</v>
      </c>
      <c r="H153">
        <v>18.3</v>
      </c>
    </row>
    <row r="154" spans="1:10" x14ac:dyDescent="0.25">
      <c r="B154" t="s">
        <v>9</v>
      </c>
      <c r="C154">
        <v>19.100000000000001</v>
      </c>
      <c r="D154">
        <v>19.7</v>
      </c>
      <c r="E154">
        <v>20.9</v>
      </c>
      <c r="F154">
        <v>20.8</v>
      </c>
      <c r="G154">
        <v>21.3</v>
      </c>
      <c r="H154">
        <v>19.399999999999999</v>
      </c>
    </row>
    <row r="155" spans="1:10" x14ac:dyDescent="0.25">
      <c r="B155" t="s">
        <v>10</v>
      </c>
      <c r="C155">
        <v>18.8</v>
      </c>
      <c r="D155">
        <v>19.3</v>
      </c>
      <c r="E155">
        <v>20.100000000000001</v>
      </c>
      <c r="F155">
        <v>20.9</v>
      </c>
      <c r="G155">
        <v>18.5</v>
      </c>
      <c r="H155">
        <v>18.8</v>
      </c>
    </row>
    <row r="156" spans="1:10" x14ac:dyDescent="0.25">
      <c r="A156" t="s">
        <v>91</v>
      </c>
      <c r="B156" t="s">
        <v>4</v>
      </c>
      <c r="C156">
        <v>19.100000000000001</v>
      </c>
      <c r="D156">
        <v>19.100000000000001</v>
      </c>
      <c r="E156">
        <v>19.899999999999999</v>
      </c>
      <c r="F156">
        <v>18.899999999999999</v>
      </c>
      <c r="G156">
        <v>20.5</v>
      </c>
      <c r="H156">
        <v>20.100000000000001</v>
      </c>
      <c r="I156">
        <v>19.5</v>
      </c>
    </row>
    <row r="157" spans="1:10" x14ac:dyDescent="0.25">
      <c r="A157" t="s">
        <v>14</v>
      </c>
      <c r="B157" t="s">
        <v>6</v>
      </c>
      <c r="C157">
        <v>18</v>
      </c>
      <c r="D157">
        <v>17.899999999999999</v>
      </c>
      <c r="E157">
        <v>19</v>
      </c>
      <c r="F157">
        <v>19.2</v>
      </c>
      <c r="G157">
        <v>18.2</v>
      </c>
      <c r="H157">
        <v>19.8</v>
      </c>
      <c r="I157">
        <v>18.7</v>
      </c>
    </row>
    <row r="158" spans="1:10" x14ac:dyDescent="0.25">
      <c r="A158" t="s">
        <v>90</v>
      </c>
      <c r="B158" t="s">
        <v>7</v>
      </c>
      <c r="C158">
        <v>18.899999999999999</v>
      </c>
      <c r="D158">
        <v>18.7</v>
      </c>
      <c r="E158">
        <v>20.5</v>
      </c>
      <c r="F158">
        <v>20.3</v>
      </c>
      <c r="G158">
        <v>20.5</v>
      </c>
      <c r="H158">
        <v>19.7</v>
      </c>
      <c r="I158">
        <v>18.899999999999999</v>
      </c>
      <c r="J158">
        <v>17.5</v>
      </c>
    </row>
    <row r="159" spans="1:10" x14ac:dyDescent="0.25">
      <c r="B159" t="s">
        <v>88</v>
      </c>
      <c r="C159">
        <v>18.899999999999999</v>
      </c>
      <c r="D159">
        <v>18.399999999999999</v>
      </c>
      <c r="E159">
        <v>19.3</v>
      </c>
      <c r="F159">
        <v>19.600000000000001</v>
      </c>
      <c r="G159">
        <v>20.2</v>
      </c>
      <c r="H159">
        <v>18.8</v>
      </c>
    </row>
    <row r="160" spans="1:10" x14ac:dyDescent="0.25">
      <c r="B160" t="s">
        <v>9</v>
      </c>
      <c r="C160">
        <v>17.899999999999999</v>
      </c>
      <c r="D160">
        <v>18.7</v>
      </c>
      <c r="E160">
        <v>18.899999999999999</v>
      </c>
      <c r="F160">
        <v>18.7</v>
      </c>
      <c r="G160">
        <v>18.600000000000001</v>
      </c>
      <c r="H160">
        <v>18.2</v>
      </c>
      <c r="I160">
        <v>18.100000000000001</v>
      </c>
      <c r="J160">
        <v>17.2</v>
      </c>
    </row>
    <row r="161" spans="1:28" x14ac:dyDescent="0.25">
      <c r="B161" t="s">
        <v>10</v>
      </c>
      <c r="C161">
        <v>19.100000000000001</v>
      </c>
      <c r="D161">
        <v>18.5</v>
      </c>
      <c r="E161">
        <v>19.399999999999999</v>
      </c>
      <c r="F161">
        <v>19.399999999999999</v>
      </c>
      <c r="G161">
        <v>19.8</v>
      </c>
      <c r="H161">
        <v>19.2</v>
      </c>
      <c r="I161">
        <v>18.5</v>
      </c>
    </row>
    <row r="164" spans="1:28" ht="18.75" x14ac:dyDescent="0.3">
      <c r="A164" s="6" t="s">
        <v>566</v>
      </c>
    </row>
    <row r="166" spans="1:28" x14ac:dyDescent="0.25">
      <c r="C166" t="s">
        <v>2</v>
      </c>
    </row>
    <row r="167" spans="1:28" x14ac:dyDescent="0.25">
      <c r="C167">
        <v>0</v>
      </c>
      <c r="D167">
        <v>3</v>
      </c>
      <c r="E167">
        <v>7</v>
      </c>
      <c r="F167">
        <v>10</v>
      </c>
      <c r="G167">
        <v>14</v>
      </c>
      <c r="H167">
        <v>17</v>
      </c>
      <c r="I167">
        <v>21</v>
      </c>
      <c r="J167">
        <v>24</v>
      </c>
      <c r="K167">
        <v>28</v>
      </c>
      <c r="L167">
        <v>31</v>
      </c>
      <c r="M167">
        <v>35</v>
      </c>
      <c r="N167">
        <v>38</v>
      </c>
      <c r="O167">
        <v>42</v>
      </c>
      <c r="P167">
        <v>45</v>
      </c>
      <c r="Q167">
        <v>49</v>
      </c>
      <c r="R167">
        <v>52</v>
      </c>
      <c r="S167">
        <v>56</v>
      </c>
      <c r="T167">
        <v>59</v>
      </c>
      <c r="U167">
        <v>63</v>
      </c>
      <c r="V167">
        <v>66</v>
      </c>
      <c r="W167">
        <v>70</v>
      </c>
      <c r="X167">
        <v>73</v>
      </c>
      <c r="Y167">
        <v>77</v>
      </c>
      <c r="Z167">
        <v>80</v>
      </c>
      <c r="AA167">
        <v>84</v>
      </c>
      <c r="AB167">
        <v>87</v>
      </c>
    </row>
    <row r="168" spans="1:28" x14ac:dyDescent="0.25">
      <c r="C168" s="4">
        <v>45019</v>
      </c>
      <c r="D168" s="4">
        <v>45022</v>
      </c>
      <c r="E168" s="4">
        <v>45027</v>
      </c>
      <c r="F168" s="4">
        <v>45030</v>
      </c>
      <c r="G168" s="4">
        <v>45034</v>
      </c>
      <c r="H168" s="4">
        <v>45037</v>
      </c>
      <c r="I168" s="4">
        <v>45041</v>
      </c>
      <c r="J168" s="4">
        <v>45044</v>
      </c>
      <c r="K168" s="4">
        <v>45048</v>
      </c>
      <c r="L168" s="4">
        <v>45051</v>
      </c>
      <c r="M168" s="4">
        <v>45055</v>
      </c>
      <c r="N168" s="4">
        <v>45058</v>
      </c>
      <c r="O168" s="4">
        <v>45062</v>
      </c>
      <c r="P168" s="4">
        <v>45065</v>
      </c>
      <c r="Q168" s="4">
        <v>45069</v>
      </c>
      <c r="R168" s="4">
        <v>45072</v>
      </c>
      <c r="S168" s="4">
        <v>45076</v>
      </c>
      <c r="T168" s="4">
        <v>45079</v>
      </c>
      <c r="U168" s="4">
        <v>45083</v>
      </c>
      <c r="V168" s="4">
        <v>45086</v>
      </c>
      <c r="W168" s="4">
        <v>45090</v>
      </c>
      <c r="X168" s="4">
        <v>45093</v>
      </c>
      <c r="Y168" s="4">
        <v>45097</v>
      </c>
      <c r="Z168" s="4">
        <v>45100</v>
      </c>
      <c r="AA168" s="4">
        <v>45104</v>
      </c>
      <c r="AB168" s="4">
        <v>45107</v>
      </c>
    </row>
    <row r="169" spans="1:28" x14ac:dyDescent="0.25">
      <c r="A169" t="s">
        <v>5</v>
      </c>
      <c r="B169" t="s">
        <v>96</v>
      </c>
      <c r="C169">
        <v>18.5</v>
      </c>
      <c r="D169">
        <v>19</v>
      </c>
      <c r="E169">
        <v>19.399999999999999</v>
      </c>
      <c r="F169">
        <v>19.2</v>
      </c>
      <c r="G169">
        <v>19.8</v>
      </c>
      <c r="H169">
        <v>19.8</v>
      </c>
      <c r="I169">
        <v>20.5</v>
      </c>
      <c r="J169">
        <v>20.3</v>
      </c>
      <c r="K169">
        <v>20.100000000000001</v>
      </c>
      <c r="L169">
        <v>19.3</v>
      </c>
    </row>
    <row r="170" spans="1:28" x14ac:dyDescent="0.25">
      <c r="B170" t="s">
        <v>101</v>
      </c>
      <c r="C170">
        <v>20.100000000000001</v>
      </c>
      <c r="D170">
        <v>20</v>
      </c>
      <c r="E170">
        <v>19.7</v>
      </c>
      <c r="F170">
        <v>20.5</v>
      </c>
      <c r="G170">
        <v>20.5</v>
      </c>
      <c r="H170">
        <v>21</v>
      </c>
      <c r="I170">
        <v>21.4</v>
      </c>
      <c r="J170">
        <v>21.7</v>
      </c>
      <c r="K170">
        <v>21.3</v>
      </c>
      <c r="L170">
        <v>21</v>
      </c>
      <c r="M170">
        <v>20.6</v>
      </c>
      <c r="N170">
        <v>20.7</v>
      </c>
      <c r="O170">
        <v>19.5</v>
      </c>
      <c r="P170">
        <v>19.3</v>
      </c>
    </row>
    <row r="171" spans="1:28" x14ac:dyDescent="0.25">
      <c r="B171" t="s">
        <v>98</v>
      </c>
      <c r="C171">
        <v>17.600000000000001</v>
      </c>
      <c r="D171">
        <v>17.7</v>
      </c>
      <c r="E171">
        <v>17.7</v>
      </c>
      <c r="F171">
        <v>18</v>
      </c>
      <c r="G171">
        <v>17.5</v>
      </c>
      <c r="H171">
        <v>18.100000000000001</v>
      </c>
      <c r="I171">
        <v>18.2</v>
      </c>
      <c r="J171">
        <v>19.100000000000001</v>
      </c>
      <c r="K171">
        <v>19.399999999999999</v>
      </c>
      <c r="L171">
        <v>19.600000000000001</v>
      </c>
      <c r="M171">
        <v>19.100000000000001</v>
      </c>
      <c r="N171">
        <v>19</v>
      </c>
      <c r="O171">
        <v>19</v>
      </c>
      <c r="P171">
        <v>18.100000000000001</v>
      </c>
    </row>
    <row r="172" spans="1:28" x14ac:dyDescent="0.25">
      <c r="B172" t="s">
        <v>99</v>
      </c>
      <c r="C172">
        <v>19.7</v>
      </c>
      <c r="D172">
        <v>19.600000000000001</v>
      </c>
      <c r="E172">
        <v>19.7</v>
      </c>
      <c r="F172">
        <v>20.5</v>
      </c>
      <c r="G172">
        <v>20.7</v>
      </c>
      <c r="H172">
        <v>20.8</v>
      </c>
      <c r="I172">
        <v>20.7</v>
      </c>
      <c r="J172">
        <v>20.9</v>
      </c>
      <c r="K172">
        <v>20.399999999999999</v>
      </c>
      <c r="L172">
        <v>20.9</v>
      </c>
      <c r="M172">
        <v>16.600000000000001</v>
      </c>
    </row>
    <row r="173" spans="1:28" x14ac:dyDescent="0.25">
      <c r="A173" t="s">
        <v>105</v>
      </c>
      <c r="B173" t="s">
        <v>96</v>
      </c>
      <c r="C173">
        <v>16.600000000000001</v>
      </c>
      <c r="D173">
        <v>16.7</v>
      </c>
      <c r="E173">
        <v>17.100000000000001</v>
      </c>
      <c r="F173">
        <v>17.7</v>
      </c>
      <c r="G173">
        <v>17.899999999999999</v>
      </c>
      <c r="H173">
        <v>17.8</v>
      </c>
      <c r="I173">
        <v>17.5</v>
      </c>
      <c r="J173">
        <v>18</v>
      </c>
      <c r="K173">
        <v>17.600000000000001</v>
      </c>
      <c r="L173">
        <v>17.8</v>
      </c>
      <c r="M173">
        <v>17.399999999999999</v>
      </c>
      <c r="N173">
        <v>17.899999999999999</v>
      </c>
      <c r="O173">
        <v>16.600000000000001</v>
      </c>
      <c r="P173">
        <v>16.600000000000001</v>
      </c>
      <c r="Q173">
        <v>15.6</v>
      </c>
    </row>
    <row r="174" spans="1:28" x14ac:dyDescent="0.25">
      <c r="B174" t="s">
        <v>101</v>
      </c>
      <c r="C174">
        <v>19.899999999999999</v>
      </c>
      <c r="D174">
        <v>19.600000000000001</v>
      </c>
      <c r="E174">
        <v>19.899999999999999</v>
      </c>
      <c r="F174">
        <v>20.9</v>
      </c>
      <c r="G174">
        <v>20.399999999999999</v>
      </c>
      <c r="H174">
        <v>20.5</v>
      </c>
      <c r="I174">
        <v>20.100000000000001</v>
      </c>
      <c r="J174">
        <v>20.8</v>
      </c>
      <c r="K174">
        <v>20.2</v>
      </c>
      <c r="L174">
        <v>19.899999999999999</v>
      </c>
      <c r="M174">
        <v>20.3</v>
      </c>
      <c r="N174">
        <v>20.3</v>
      </c>
      <c r="O174">
        <v>19.5</v>
      </c>
      <c r="P174">
        <v>19.2</v>
      </c>
      <c r="Q174">
        <v>17.8</v>
      </c>
    </row>
    <row r="175" spans="1:28" x14ac:dyDescent="0.25">
      <c r="B175" t="s">
        <v>98</v>
      </c>
      <c r="C175">
        <v>20</v>
      </c>
      <c r="D175">
        <v>19.5</v>
      </c>
      <c r="E175">
        <v>19.8</v>
      </c>
      <c r="F175">
        <v>20.8</v>
      </c>
      <c r="G175">
        <v>20.2</v>
      </c>
      <c r="H175">
        <v>20.3</v>
      </c>
      <c r="I175">
        <v>20.3</v>
      </c>
      <c r="J175">
        <v>20.3</v>
      </c>
      <c r="K175">
        <v>19.899999999999999</v>
      </c>
      <c r="L175">
        <v>20.9</v>
      </c>
      <c r="M175">
        <v>21.6</v>
      </c>
      <c r="N175">
        <v>21.4</v>
      </c>
      <c r="O175">
        <v>21.6</v>
      </c>
      <c r="P175">
        <v>21.6</v>
      </c>
      <c r="Q175">
        <v>21</v>
      </c>
      <c r="R175">
        <v>21.2</v>
      </c>
      <c r="S175">
        <v>21.2</v>
      </c>
      <c r="U175">
        <v>21.1</v>
      </c>
      <c r="V175">
        <v>20.8</v>
      </c>
      <c r="W175">
        <v>20.9</v>
      </c>
    </row>
    <row r="176" spans="1:28" x14ac:dyDescent="0.25">
      <c r="B176" t="s">
        <v>99</v>
      </c>
      <c r="C176">
        <v>19</v>
      </c>
      <c r="D176">
        <v>19.399999999999999</v>
      </c>
      <c r="E176">
        <v>19.600000000000001</v>
      </c>
      <c r="F176">
        <v>20.100000000000001</v>
      </c>
      <c r="G176">
        <v>20</v>
      </c>
      <c r="H176">
        <v>20.6</v>
      </c>
      <c r="I176">
        <v>19.8</v>
      </c>
      <c r="J176">
        <v>20.6</v>
      </c>
      <c r="K176">
        <v>19.8</v>
      </c>
      <c r="L176">
        <v>20.7</v>
      </c>
      <c r="M176">
        <v>20.5</v>
      </c>
      <c r="N176">
        <v>20.399999999999999</v>
      </c>
      <c r="O176">
        <v>19.600000000000001</v>
      </c>
      <c r="P176">
        <v>19.399999999999999</v>
      </c>
    </row>
    <row r="177" spans="1:28" x14ac:dyDescent="0.25">
      <c r="B177" t="s">
        <v>100</v>
      </c>
      <c r="C177">
        <v>18.7</v>
      </c>
      <c r="D177">
        <v>19</v>
      </c>
      <c r="E177">
        <v>19.3</v>
      </c>
      <c r="F177">
        <v>19.7</v>
      </c>
      <c r="G177">
        <v>19.7</v>
      </c>
      <c r="H177">
        <v>19.600000000000001</v>
      </c>
      <c r="I177">
        <v>20</v>
      </c>
      <c r="J177">
        <v>20.100000000000001</v>
      </c>
      <c r="K177">
        <v>19.8</v>
      </c>
      <c r="L177">
        <v>20.7</v>
      </c>
      <c r="M177">
        <v>20.7</v>
      </c>
      <c r="N177">
        <v>20.7</v>
      </c>
      <c r="O177">
        <v>20.6</v>
      </c>
      <c r="P177">
        <v>20.6</v>
      </c>
      <c r="Q177">
        <v>21.3</v>
      </c>
      <c r="R177">
        <v>21.5</v>
      </c>
      <c r="S177">
        <v>22.2</v>
      </c>
      <c r="U177">
        <v>22.4</v>
      </c>
      <c r="V177">
        <v>22</v>
      </c>
      <c r="W177">
        <v>21.9</v>
      </c>
      <c r="X177">
        <v>22.5</v>
      </c>
      <c r="Y177">
        <v>21.8</v>
      </c>
      <c r="Z177">
        <v>22.1</v>
      </c>
      <c r="AA177">
        <v>22.1</v>
      </c>
      <c r="AB177">
        <v>22.3</v>
      </c>
    </row>
    <row r="178" spans="1:28" x14ac:dyDescent="0.25">
      <c r="A178" t="s">
        <v>14</v>
      </c>
      <c r="B178" t="s">
        <v>96</v>
      </c>
      <c r="C178">
        <v>16.600000000000001</v>
      </c>
      <c r="D178">
        <v>17.3</v>
      </c>
      <c r="E178">
        <v>17.5</v>
      </c>
      <c r="F178">
        <v>17.8</v>
      </c>
      <c r="G178">
        <v>17.7</v>
      </c>
      <c r="H178">
        <v>17.5</v>
      </c>
      <c r="I178">
        <v>17.7</v>
      </c>
      <c r="J178">
        <v>17.8</v>
      </c>
      <c r="K178">
        <v>18.3</v>
      </c>
      <c r="L178">
        <v>18</v>
      </c>
      <c r="M178">
        <v>18.399999999999999</v>
      </c>
      <c r="N178">
        <v>18.600000000000001</v>
      </c>
      <c r="O178">
        <v>18.3</v>
      </c>
      <c r="P178">
        <v>17.7</v>
      </c>
      <c r="Q178">
        <v>16.8</v>
      </c>
      <c r="R178">
        <v>16.399999999999999</v>
      </c>
    </row>
    <row r="179" spans="1:28" x14ac:dyDescent="0.25">
      <c r="B179" t="s">
        <v>101</v>
      </c>
      <c r="C179">
        <v>16.600000000000001</v>
      </c>
      <c r="D179">
        <v>16.899999999999999</v>
      </c>
      <c r="E179">
        <v>17.2</v>
      </c>
      <c r="F179">
        <v>17.399999999999999</v>
      </c>
      <c r="G179">
        <v>17.100000000000001</v>
      </c>
      <c r="H179">
        <v>17.3</v>
      </c>
      <c r="I179">
        <v>17.399999999999999</v>
      </c>
      <c r="J179">
        <v>18</v>
      </c>
      <c r="K179">
        <v>17.8</v>
      </c>
      <c r="L179">
        <v>17.8</v>
      </c>
      <c r="M179">
        <v>17.5</v>
      </c>
      <c r="N179">
        <v>17.3</v>
      </c>
      <c r="O179">
        <v>17</v>
      </c>
      <c r="P179">
        <v>16.899999999999999</v>
      </c>
      <c r="Q179">
        <v>15.6</v>
      </c>
    </row>
    <row r="180" spans="1:28" x14ac:dyDescent="0.25">
      <c r="B180" t="s">
        <v>98</v>
      </c>
      <c r="C180">
        <v>18.8</v>
      </c>
      <c r="D180">
        <v>18.7</v>
      </c>
      <c r="E180">
        <v>18.8</v>
      </c>
      <c r="F180">
        <v>20</v>
      </c>
      <c r="G180">
        <v>19.8</v>
      </c>
      <c r="H180">
        <v>19.399999999999999</v>
      </c>
      <c r="I180">
        <v>20.2</v>
      </c>
      <c r="J180">
        <v>20.6</v>
      </c>
      <c r="K180">
        <v>20.399999999999999</v>
      </c>
      <c r="L180">
        <v>20.5</v>
      </c>
      <c r="M180">
        <v>20.100000000000001</v>
      </c>
      <c r="N180">
        <v>20</v>
      </c>
      <c r="O180">
        <v>20.8</v>
      </c>
      <c r="P180">
        <v>20.2</v>
      </c>
      <c r="Q180">
        <v>20.399999999999999</v>
      </c>
      <c r="R180">
        <v>20.100000000000001</v>
      </c>
      <c r="S180">
        <v>20.2</v>
      </c>
    </row>
    <row r="181" spans="1:28" x14ac:dyDescent="0.25">
      <c r="B181" t="s">
        <v>100</v>
      </c>
      <c r="C181">
        <v>18.8</v>
      </c>
      <c r="D181">
        <v>18.5</v>
      </c>
      <c r="E181">
        <v>18.399999999999999</v>
      </c>
      <c r="F181">
        <v>18.8</v>
      </c>
      <c r="G181">
        <v>18.5</v>
      </c>
      <c r="H181">
        <v>19.100000000000001</v>
      </c>
      <c r="I181">
        <v>19.2</v>
      </c>
      <c r="J181">
        <v>20</v>
      </c>
      <c r="K181">
        <v>19.899999999999999</v>
      </c>
      <c r="L181">
        <v>20.5</v>
      </c>
      <c r="M181">
        <v>20</v>
      </c>
      <c r="N181">
        <v>20.2</v>
      </c>
      <c r="O181">
        <v>20.5</v>
      </c>
      <c r="P181">
        <v>19.899999999999999</v>
      </c>
      <c r="Q181">
        <v>19.8</v>
      </c>
      <c r="R181">
        <v>19.8</v>
      </c>
      <c r="S181">
        <v>20.100000000000001</v>
      </c>
    </row>
    <row r="182" spans="1:28" x14ac:dyDescent="0.25">
      <c r="B182" t="s">
        <v>103</v>
      </c>
      <c r="C182">
        <v>18.7</v>
      </c>
      <c r="D182">
        <v>19.5</v>
      </c>
      <c r="E182">
        <v>19</v>
      </c>
      <c r="F182">
        <v>20.6</v>
      </c>
      <c r="G182">
        <v>19.600000000000001</v>
      </c>
      <c r="H182">
        <v>19.899999999999999</v>
      </c>
      <c r="I182">
        <v>20.6</v>
      </c>
      <c r="J182">
        <v>20.5</v>
      </c>
      <c r="K182">
        <v>20.100000000000001</v>
      </c>
      <c r="L182">
        <v>20.5</v>
      </c>
      <c r="M182">
        <v>20</v>
      </c>
      <c r="N182">
        <v>19.8</v>
      </c>
      <c r="O182">
        <v>19.8</v>
      </c>
      <c r="P182">
        <v>18.7</v>
      </c>
    </row>
    <row r="183" spans="1:28" x14ac:dyDescent="0.25">
      <c r="A183" t="s">
        <v>106</v>
      </c>
      <c r="B183" t="s">
        <v>96</v>
      </c>
      <c r="C183">
        <v>17.7</v>
      </c>
      <c r="D183">
        <v>17.8</v>
      </c>
      <c r="E183">
        <v>18.8</v>
      </c>
      <c r="F183">
        <v>18.899999999999999</v>
      </c>
      <c r="G183">
        <v>19.3</v>
      </c>
      <c r="H183">
        <v>19.7</v>
      </c>
      <c r="I183">
        <v>20</v>
      </c>
      <c r="J183">
        <v>20</v>
      </c>
      <c r="K183">
        <v>20</v>
      </c>
      <c r="L183">
        <v>20.100000000000001</v>
      </c>
      <c r="M183">
        <v>20.3</v>
      </c>
      <c r="N183">
        <v>20.5</v>
      </c>
      <c r="O183">
        <v>20.9</v>
      </c>
      <c r="P183">
        <v>20.3</v>
      </c>
      <c r="Q183">
        <v>20.7</v>
      </c>
      <c r="R183">
        <v>20.100000000000001</v>
      </c>
      <c r="S183">
        <v>20.2</v>
      </c>
      <c r="U183">
        <v>21.2</v>
      </c>
      <c r="V183">
        <v>20.8</v>
      </c>
      <c r="W183">
        <v>21.3</v>
      </c>
      <c r="X183">
        <v>22</v>
      </c>
      <c r="Y183">
        <v>22.1</v>
      </c>
      <c r="Z183">
        <v>21.6</v>
      </c>
      <c r="AA183">
        <v>22.1</v>
      </c>
      <c r="AB183">
        <v>22</v>
      </c>
    </row>
    <row r="184" spans="1:28" x14ac:dyDescent="0.25">
      <c r="A184" t="s">
        <v>107</v>
      </c>
      <c r="B184" t="s">
        <v>101</v>
      </c>
      <c r="C184">
        <v>20.6</v>
      </c>
      <c r="D184">
        <v>20.5</v>
      </c>
      <c r="E184">
        <v>20.3</v>
      </c>
      <c r="F184">
        <v>20.9</v>
      </c>
      <c r="G184">
        <v>21</v>
      </c>
      <c r="H184">
        <v>21.3</v>
      </c>
      <c r="I184">
        <v>21.5</v>
      </c>
      <c r="J184">
        <v>21.7</v>
      </c>
      <c r="K184">
        <v>21.8</v>
      </c>
      <c r="L184">
        <v>21.4</v>
      </c>
      <c r="M184">
        <v>21.4</v>
      </c>
      <c r="N184">
        <v>21.9</v>
      </c>
      <c r="O184">
        <v>21.6</v>
      </c>
      <c r="P184">
        <v>21.1</v>
      </c>
      <c r="Q184">
        <v>22.2</v>
      </c>
      <c r="R184">
        <v>21.3</v>
      </c>
      <c r="S184">
        <v>20.5</v>
      </c>
    </row>
    <row r="185" spans="1:28" x14ac:dyDescent="0.25">
      <c r="B185" t="s">
        <v>98</v>
      </c>
      <c r="C185">
        <v>20.399999999999999</v>
      </c>
      <c r="D185">
        <v>20.3</v>
      </c>
      <c r="E185">
        <v>20.6</v>
      </c>
      <c r="F185">
        <v>21.3</v>
      </c>
      <c r="G185">
        <v>21.3</v>
      </c>
      <c r="H185">
        <v>21.5</v>
      </c>
      <c r="I185">
        <v>21.4</v>
      </c>
      <c r="J185">
        <v>22.2</v>
      </c>
      <c r="K185">
        <v>21.4</v>
      </c>
      <c r="L185">
        <v>21.7</v>
      </c>
      <c r="M185">
        <v>21.6</v>
      </c>
      <c r="N185">
        <v>21.1</v>
      </c>
      <c r="O185">
        <v>21.4</v>
      </c>
      <c r="P185">
        <v>21.2</v>
      </c>
      <c r="Q185">
        <v>19.899999999999999</v>
      </c>
      <c r="R185">
        <v>18</v>
      </c>
    </row>
    <row r="186" spans="1:28" x14ac:dyDescent="0.25">
      <c r="B186" t="s">
        <v>99</v>
      </c>
      <c r="C186">
        <v>18.5</v>
      </c>
      <c r="D186">
        <v>18.8</v>
      </c>
      <c r="E186">
        <v>19</v>
      </c>
      <c r="F186">
        <v>19.3</v>
      </c>
      <c r="G186">
        <v>19.2</v>
      </c>
      <c r="H186">
        <v>19.2</v>
      </c>
      <c r="I186">
        <v>19</v>
      </c>
      <c r="J186">
        <v>19.3</v>
      </c>
      <c r="K186">
        <v>18.899999999999999</v>
      </c>
      <c r="L186">
        <v>19.100000000000001</v>
      </c>
      <c r="M186">
        <v>18.399999999999999</v>
      </c>
      <c r="N186">
        <v>18.100000000000001</v>
      </c>
      <c r="O186">
        <v>17.7</v>
      </c>
      <c r="P186">
        <v>16.3</v>
      </c>
    </row>
    <row r="187" spans="1:28" x14ac:dyDescent="0.25">
      <c r="B187" t="s">
        <v>103</v>
      </c>
      <c r="C187">
        <v>21.2</v>
      </c>
      <c r="D187">
        <v>20.3</v>
      </c>
      <c r="E187">
        <v>20.8</v>
      </c>
      <c r="F187">
        <v>21.1</v>
      </c>
      <c r="G187">
        <v>21.7</v>
      </c>
      <c r="H187">
        <v>21.9</v>
      </c>
      <c r="I187">
        <v>22.3</v>
      </c>
      <c r="J187">
        <v>22</v>
      </c>
      <c r="K187">
        <v>23</v>
      </c>
      <c r="L187">
        <v>22.2</v>
      </c>
      <c r="M187">
        <v>23.8</v>
      </c>
      <c r="N187">
        <v>23.8</v>
      </c>
      <c r="O187">
        <v>23.6</v>
      </c>
      <c r="P187">
        <v>23</v>
      </c>
      <c r="Q187">
        <v>22.8</v>
      </c>
      <c r="R187">
        <v>23.2</v>
      </c>
      <c r="S187">
        <v>23.2</v>
      </c>
      <c r="U187">
        <v>23.5</v>
      </c>
      <c r="V187">
        <v>23.2</v>
      </c>
      <c r="W187">
        <v>23</v>
      </c>
      <c r="X187">
        <v>24.7</v>
      </c>
      <c r="Y187">
        <v>24.9</v>
      </c>
      <c r="Z187">
        <v>25.5</v>
      </c>
      <c r="AA187">
        <v>25.5</v>
      </c>
      <c r="AB187">
        <v>24.5</v>
      </c>
    </row>
    <row r="188" spans="1:28" x14ac:dyDescent="0.25">
      <c r="B188" t="s">
        <v>100</v>
      </c>
      <c r="C188">
        <v>17.8</v>
      </c>
      <c r="D188">
        <v>17.5</v>
      </c>
      <c r="E188">
        <v>18.2</v>
      </c>
      <c r="F188">
        <v>19.3</v>
      </c>
      <c r="G188">
        <v>19.100000000000001</v>
      </c>
      <c r="H188">
        <v>19.100000000000001</v>
      </c>
      <c r="I188">
        <v>19.5</v>
      </c>
      <c r="J188">
        <v>19.600000000000001</v>
      </c>
      <c r="K188">
        <v>19.3</v>
      </c>
      <c r="L188">
        <v>19.7</v>
      </c>
      <c r="M188">
        <v>19.600000000000001</v>
      </c>
      <c r="N188">
        <v>19.600000000000001</v>
      </c>
      <c r="O188">
        <v>19.8</v>
      </c>
      <c r="P188">
        <v>20.2</v>
      </c>
      <c r="Q188">
        <v>20.100000000000001</v>
      </c>
      <c r="R188">
        <v>19.5</v>
      </c>
      <c r="S188">
        <v>19.899999999999999</v>
      </c>
      <c r="U188">
        <v>20.9</v>
      </c>
      <c r="V188">
        <v>20.9</v>
      </c>
      <c r="W188">
        <v>20.8</v>
      </c>
      <c r="X188">
        <v>20.9</v>
      </c>
      <c r="Y188">
        <v>20.6</v>
      </c>
      <c r="Z188">
        <v>20.6</v>
      </c>
      <c r="AA188">
        <v>20.6</v>
      </c>
      <c r="AB188">
        <v>20.5</v>
      </c>
    </row>
    <row r="189" spans="1:28" x14ac:dyDescent="0.25">
      <c r="A189" t="s">
        <v>106</v>
      </c>
      <c r="B189" t="s">
        <v>96</v>
      </c>
      <c r="C189">
        <v>17.399999999999999</v>
      </c>
      <c r="D189">
        <v>17.2</v>
      </c>
      <c r="E189">
        <v>17</v>
      </c>
      <c r="F189">
        <v>17.7</v>
      </c>
      <c r="G189">
        <v>17.2</v>
      </c>
      <c r="H189">
        <v>17.399999999999999</v>
      </c>
      <c r="I189">
        <v>17.399999999999999</v>
      </c>
      <c r="J189">
        <v>17.8</v>
      </c>
      <c r="K189">
        <v>17.600000000000001</v>
      </c>
      <c r="L189">
        <v>18.3</v>
      </c>
      <c r="M189">
        <v>18.2</v>
      </c>
      <c r="N189">
        <v>18</v>
      </c>
      <c r="O189">
        <v>18.7</v>
      </c>
      <c r="P189">
        <v>18.3</v>
      </c>
      <c r="Q189">
        <v>19.3</v>
      </c>
      <c r="R189">
        <v>18.8</v>
      </c>
      <c r="S189">
        <v>19.399999999999999</v>
      </c>
      <c r="U189">
        <v>19.8</v>
      </c>
      <c r="V189">
        <v>19.8</v>
      </c>
      <c r="W189">
        <v>20.100000000000001</v>
      </c>
      <c r="X189">
        <v>18.8</v>
      </c>
      <c r="Y189">
        <v>19</v>
      </c>
      <c r="Z189">
        <v>19.899999999999999</v>
      </c>
      <c r="AA189">
        <v>20.2</v>
      </c>
      <c r="AB189">
        <v>20.100000000000001</v>
      </c>
    </row>
    <row r="190" spans="1:28" x14ac:dyDescent="0.25">
      <c r="A190" t="s">
        <v>105</v>
      </c>
      <c r="B190" t="s">
        <v>98</v>
      </c>
      <c r="C190">
        <v>18.899999999999999</v>
      </c>
      <c r="D190">
        <v>18.8</v>
      </c>
      <c r="E190">
        <v>18.3</v>
      </c>
      <c r="F190">
        <v>19.399999999999999</v>
      </c>
      <c r="G190">
        <v>19</v>
      </c>
      <c r="H190">
        <v>19</v>
      </c>
      <c r="I190">
        <v>18.7</v>
      </c>
      <c r="J190">
        <v>18.899999999999999</v>
      </c>
      <c r="K190">
        <v>19.3</v>
      </c>
      <c r="L190">
        <v>19.399999999999999</v>
      </c>
      <c r="M190">
        <v>19.5</v>
      </c>
      <c r="N190">
        <v>19.399999999999999</v>
      </c>
      <c r="O190">
        <v>19.600000000000001</v>
      </c>
      <c r="P190">
        <v>19.899999999999999</v>
      </c>
      <c r="Q190">
        <v>20.5</v>
      </c>
      <c r="R190">
        <v>21</v>
      </c>
      <c r="S190">
        <v>21.1</v>
      </c>
      <c r="U190">
        <v>20.8</v>
      </c>
      <c r="V190">
        <v>20.7</v>
      </c>
      <c r="W190">
        <v>20.8</v>
      </c>
      <c r="X190">
        <v>20.5</v>
      </c>
      <c r="Y190">
        <v>20.8</v>
      </c>
      <c r="Z190">
        <v>21.1</v>
      </c>
      <c r="AA190">
        <v>20.9</v>
      </c>
      <c r="AB190">
        <v>21.2</v>
      </c>
    </row>
    <row r="191" spans="1:28" x14ac:dyDescent="0.25">
      <c r="B191" t="s">
        <v>99</v>
      </c>
      <c r="C191">
        <v>18</v>
      </c>
      <c r="D191">
        <v>18.100000000000001</v>
      </c>
      <c r="E191">
        <v>18.3</v>
      </c>
      <c r="F191">
        <v>19</v>
      </c>
      <c r="G191">
        <v>18.600000000000001</v>
      </c>
      <c r="H191">
        <v>18.5</v>
      </c>
      <c r="I191">
        <v>18.5</v>
      </c>
      <c r="J191">
        <v>19.2</v>
      </c>
      <c r="K191">
        <v>19.2</v>
      </c>
      <c r="L191">
        <v>18.8</v>
      </c>
      <c r="M191">
        <v>18.8</v>
      </c>
      <c r="N191">
        <v>18.899999999999999</v>
      </c>
      <c r="O191">
        <v>19.5</v>
      </c>
      <c r="P191">
        <v>19.2</v>
      </c>
      <c r="Q191">
        <v>19.600000000000001</v>
      </c>
      <c r="R191">
        <v>19</v>
      </c>
      <c r="S191">
        <v>18.7</v>
      </c>
      <c r="U191">
        <v>20.3</v>
      </c>
      <c r="V191">
        <v>20.3</v>
      </c>
      <c r="W191">
        <v>20.5</v>
      </c>
      <c r="X191">
        <v>20.9</v>
      </c>
      <c r="Y191">
        <v>20.8</v>
      </c>
      <c r="Z191">
        <v>20.399999999999999</v>
      </c>
      <c r="AA191">
        <v>20.5</v>
      </c>
      <c r="AB191">
        <v>20.7</v>
      </c>
    </row>
    <row r="192" spans="1:28" x14ac:dyDescent="0.25">
      <c r="B192" t="s">
        <v>100</v>
      </c>
      <c r="C192">
        <v>19.7</v>
      </c>
      <c r="D192">
        <v>20.2</v>
      </c>
      <c r="E192">
        <v>19.600000000000001</v>
      </c>
      <c r="F192">
        <v>20.2</v>
      </c>
      <c r="G192">
        <v>20.100000000000001</v>
      </c>
      <c r="H192">
        <v>20.7</v>
      </c>
      <c r="I192">
        <v>20.8</v>
      </c>
      <c r="J192">
        <v>20.9</v>
      </c>
      <c r="K192">
        <v>21.2</v>
      </c>
      <c r="L192">
        <v>21.5</v>
      </c>
      <c r="M192">
        <v>21.8</v>
      </c>
      <c r="N192">
        <v>21.3</v>
      </c>
      <c r="O192">
        <v>22</v>
      </c>
      <c r="P192">
        <v>21.8</v>
      </c>
      <c r="Q192">
        <v>22.4</v>
      </c>
      <c r="R192">
        <v>21.8</v>
      </c>
      <c r="S192">
        <v>21.6</v>
      </c>
      <c r="U192">
        <v>22.5</v>
      </c>
      <c r="V192">
        <v>22.4</v>
      </c>
      <c r="W192">
        <v>22.2</v>
      </c>
      <c r="X192">
        <v>22.7</v>
      </c>
      <c r="Y192">
        <v>23</v>
      </c>
      <c r="Z192">
        <v>23</v>
      </c>
      <c r="AA192">
        <v>23.1</v>
      </c>
      <c r="AB192">
        <v>23.4</v>
      </c>
    </row>
    <row r="193" spans="1:28" x14ac:dyDescent="0.25">
      <c r="B193" t="s">
        <v>103</v>
      </c>
      <c r="C193">
        <v>19.7</v>
      </c>
      <c r="D193">
        <v>18.5</v>
      </c>
      <c r="E193">
        <v>18.3</v>
      </c>
      <c r="F193">
        <v>19.5</v>
      </c>
      <c r="G193">
        <v>19.2</v>
      </c>
      <c r="H193">
        <v>19.399999999999999</v>
      </c>
      <c r="I193">
        <v>19.7</v>
      </c>
      <c r="J193">
        <v>19.3</v>
      </c>
      <c r="K193">
        <v>19.7</v>
      </c>
      <c r="L193">
        <v>20.3</v>
      </c>
      <c r="M193">
        <v>20.8</v>
      </c>
      <c r="N193">
        <v>21.2</v>
      </c>
      <c r="O193">
        <v>21.6</v>
      </c>
      <c r="P193">
        <v>19.899999999999999</v>
      </c>
      <c r="Q193">
        <v>19.8</v>
      </c>
      <c r="R193">
        <v>20.399999999999999</v>
      </c>
      <c r="S193">
        <v>20.8</v>
      </c>
      <c r="U193">
        <v>20.5</v>
      </c>
      <c r="V193">
        <v>21.3</v>
      </c>
      <c r="W193">
        <v>21.6</v>
      </c>
      <c r="X193">
        <v>21.2</v>
      </c>
      <c r="Y193">
        <v>20.100000000000001</v>
      </c>
      <c r="Z193">
        <v>21.1</v>
      </c>
      <c r="AA193">
        <v>21.7</v>
      </c>
      <c r="AB193">
        <v>21.2</v>
      </c>
    </row>
    <row r="194" spans="1:28" x14ac:dyDescent="0.25">
      <c r="B194" t="s">
        <v>108</v>
      </c>
      <c r="C194">
        <v>19.899999999999999</v>
      </c>
      <c r="D194">
        <v>20.399999999999999</v>
      </c>
      <c r="E194">
        <v>19</v>
      </c>
      <c r="F194">
        <v>19.600000000000001</v>
      </c>
      <c r="G194">
        <v>19.899999999999999</v>
      </c>
      <c r="H194">
        <v>20.3</v>
      </c>
      <c r="I194">
        <v>21.2</v>
      </c>
      <c r="J194">
        <v>21.4</v>
      </c>
      <c r="K194">
        <v>20.7</v>
      </c>
      <c r="L194">
        <v>20</v>
      </c>
      <c r="M194">
        <v>21.3</v>
      </c>
      <c r="N194">
        <v>21</v>
      </c>
      <c r="O194">
        <v>21.6</v>
      </c>
      <c r="P194">
        <v>22.2</v>
      </c>
      <c r="Q194">
        <v>22.4</v>
      </c>
      <c r="R194">
        <v>22.4</v>
      </c>
      <c r="S194">
        <v>22.8</v>
      </c>
      <c r="U194">
        <v>21.8</v>
      </c>
      <c r="V194">
        <v>21.7</v>
      </c>
      <c r="W194">
        <v>22.5</v>
      </c>
      <c r="X194">
        <v>23.3</v>
      </c>
      <c r="Y194">
        <v>24.8</v>
      </c>
      <c r="Z194">
        <v>24.1</v>
      </c>
      <c r="AA194">
        <v>23.5</v>
      </c>
      <c r="AB194">
        <v>23.3</v>
      </c>
    </row>
    <row r="197" spans="1:28" ht="18.75" x14ac:dyDescent="0.3">
      <c r="A197" s="6" t="s">
        <v>567</v>
      </c>
    </row>
    <row r="199" spans="1:28" x14ac:dyDescent="0.25">
      <c r="C199" t="s">
        <v>2</v>
      </c>
    </row>
    <row r="200" spans="1:28" x14ac:dyDescent="0.25">
      <c r="C200">
        <v>0</v>
      </c>
      <c r="D200">
        <v>3</v>
      </c>
      <c r="E200">
        <v>7</v>
      </c>
      <c r="F200">
        <v>10</v>
      </c>
      <c r="G200">
        <v>14</v>
      </c>
      <c r="H200">
        <v>17</v>
      </c>
      <c r="I200">
        <v>21</v>
      </c>
      <c r="J200">
        <v>24</v>
      </c>
      <c r="K200">
        <v>28</v>
      </c>
      <c r="L200">
        <v>31</v>
      </c>
      <c r="M200">
        <v>35</v>
      </c>
      <c r="N200">
        <v>38</v>
      </c>
      <c r="O200">
        <v>42</v>
      </c>
      <c r="P200">
        <v>45</v>
      </c>
      <c r="Q200">
        <v>49</v>
      </c>
    </row>
    <row r="201" spans="1:28" x14ac:dyDescent="0.25">
      <c r="C201" s="4">
        <v>45370</v>
      </c>
      <c r="D201" s="4">
        <v>45373</v>
      </c>
      <c r="E201" s="4">
        <v>45377</v>
      </c>
      <c r="F201" s="4">
        <v>45381</v>
      </c>
      <c r="G201" s="4">
        <v>45384</v>
      </c>
      <c r="H201" s="4">
        <v>45387</v>
      </c>
      <c r="I201" s="4">
        <v>45391</v>
      </c>
      <c r="J201" s="4">
        <v>45394</v>
      </c>
      <c r="K201" s="4">
        <v>45398</v>
      </c>
      <c r="L201" s="4">
        <v>45401</v>
      </c>
      <c r="M201" s="4">
        <v>45405</v>
      </c>
      <c r="N201" s="4">
        <v>45408</v>
      </c>
      <c r="O201" s="4">
        <v>45412</v>
      </c>
      <c r="P201" s="4">
        <v>45415</v>
      </c>
      <c r="Q201" s="4">
        <v>45419</v>
      </c>
    </row>
    <row r="202" spans="1:28" x14ac:dyDescent="0.25">
      <c r="A202" t="s">
        <v>135</v>
      </c>
      <c r="B202" t="s">
        <v>96</v>
      </c>
      <c r="C202">
        <v>19.3</v>
      </c>
      <c r="D202">
        <v>19.399999999999999</v>
      </c>
      <c r="E202">
        <v>17.7</v>
      </c>
      <c r="F202">
        <v>16.2</v>
      </c>
    </row>
    <row r="203" spans="1:28" x14ac:dyDescent="0.25">
      <c r="A203" t="s">
        <v>5</v>
      </c>
      <c r="B203" t="s">
        <v>101</v>
      </c>
      <c r="C203">
        <v>20.8</v>
      </c>
      <c r="D203">
        <v>21.2</v>
      </c>
      <c r="E203">
        <v>19</v>
      </c>
      <c r="F203">
        <v>18.3</v>
      </c>
      <c r="G203">
        <v>16.3</v>
      </c>
    </row>
    <row r="204" spans="1:28" x14ac:dyDescent="0.25">
      <c r="B204" t="s">
        <v>98</v>
      </c>
      <c r="C204">
        <v>18.5</v>
      </c>
      <c r="D204">
        <v>18.600000000000001</v>
      </c>
      <c r="E204">
        <v>17</v>
      </c>
      <c r="F204">
        <v>16.3</v>
      </c>
      <c r="G204">
        <v>14.6</v>
      </c>
    </row>
    <row r="205" spans="1:28" x14ac:dyDescent="0.25">
      <c r="B205" t="s">
        <v>99</v>
      </c>
      <c r="C205">
        <v>18.399999999999999</v>
      </c>
      <c r="D205">
        <v>18.899999999999999</v>
      </c>
      <c r="E205">
        <v>17.600000000000001</v>
      </c>
      <c r="F205">
        <v>17.7</v>
      </c>
      <c r="G205">
        <v>17.399999999999999</v>
      </c>
      <c r="H205">
        <v>17.8</v>
      </c>
    </row>
    <row r="206" spans="1:28" x14ac:dyDescent="0.25">
      <c r="B206" t="s">
        <v>100</v>
      </c>
      <c r="C206">
        <v>17.2</v>
      </c>
      <c r="D206">
        <v>17.3</v>
      </c>
      <c r="E206">
        <v>16.899999999999999</v>
      </c>
      <c r="F206">
        <v>17.100000000000001</v>
      </c>
      <c r="G206">
        <v>17</v>
      </c>
      <c r="H206">
        <v>16.2</v>
      </c>
    </row>
    <row r="207" spans="1:28" x14ac:dyDescent="0.25">
      <c r="A207" t="s">
        <v>136</v>
      </c>
      <c r="B207" t="s">
        <v>96</v>
      </c>
      <c r="C207">
        <v>19.3</v>
      </c>
      <c r="D207">
        <v>19.600000000000001</v>
      </c>
      <c r="E207">
        <v>18.600000000000001</v>
      </c>
      <c r="F207">
        <v>18.100000000000001</v>
      </c>
      <c r="G207">
        <v>18</v>
      </c>
      <c r="H207">
        <v>17.7</v>
      </c>
    </row>
    <row r="208" spans="1:28" x14ac:dyDescent="0.25">
      <c r="A208" t="s">
        <v>105</v>
      </c>
      <c r="B208" t="s">
        <v>101</v>
      </c>
      <c r="C208">
        <v>18</v>
      </c>
      <c r="D208">
        <v>17.899999999999999</v>
      </c>
      <c r="E208">
        <v>17.600000000000001</v>
      </c>
      <c r="F208">
        <v>17.600000000000001</v>
      </c>
      <c r="G208">
        <v>17.8</v>
      </c>
      <c r="H208">
        <v>17.2</v>
      </c>
      <c r="I208">
        <v>15.4</v>
      </c>
    </row>
    <row r="209" spans="1:16" x14ac:dyDescent="0.25">
      <c r="B209" t="s">
        <v>98</v>
      </c>
      <c r="C209">
        <v>18.399999999999999</v>
      </c>
      <c r="D209">
        <v>18.2</v>
      </c>
      <c r="E209">
        <v>17.2</v>
      </c>
      <c r="F209">
        <v>17.3</v>
      </c>
      <c r="G209">
        <v>17.600000000000001</v>
      </c>
      <c r="H209">
        <v>17.5</v>
      </c>
      <c r="I209">
        <v>16.399999999999999</v>
      </c>
      <c r="J209">
        <v>15.3</v>
      </c>
    </row>
    <row r="210" spans="1:16" x14ac:dyDescent="0.25">
      <c r="B210" t="s">
        <v>99</v>
      </c>
      <c r="C210">
        <v>20</v>
      </c>
      <c r="D210">
        <v>19.899999999999999</v>
      </c>
      <c r="E210">
        <v>19.600000000000001</v>
      </c>
      <c r="F210">
        <v>19.3</v>
      </c>
      <c r="G210">
        <v>19.7</v>
      </c>
      <c r="H210">
        <v>19.2</v>
      </c>
      <c r="I210">
        <v>18</v>
      </c>
      <c r="J210">
        <v>16.3</v>
      </c>
    </row>
    <row r="211" spans="1:16" x14ac:dyDescent="0.25">
      <c r="B211" t="s">
        <v>100</v>
      </c>
      <c r="C211">
        <v>19.899999999999999</v>
      </c>
      <c r="D211">
        <v>19.8</v>
      </c>
      <c r="E211">
        <v>19.600000000000001</v>
      </c>
      <c r="F211">
        <v>19.8</v>
      </c>
      <c r="G211">
        <v>20</v>
      </c>
      <c r="H211">
        <v>19.3</v>
      </c>
    </row>
    <row r="212" spans="1:16" x14ac:dyDescent="0.25">
      <c r="A212" t="s">
        <v>541</v>
      </c>
      <c r="B212" t="s">
        <v>96</v>
      </c>
      <c r="C212">
        <v>19.100000000000001</v>
      </c>
      <c r="D212">
        <v>18</v>
      </c>
      <c r="E212">
        <v>16.5</v>
      </c>
    </row>
    <row r="213" spans="1:16" x14ac:dyDescent="0.25">
      <c r="A213" t="s">
        <v>14</v>
      </c>
      <c r="B213" t="s">
        <v>101</v>
      </c>
      <c r="C213">
        <v>20.9</v>
      </c>
      <c r="D213">
        <v>20.2</v>
      </c>
      <c r="E213">
        <v>19.399999999999999</v>
      </c>
      <c r="F213">
        <v>19.5</v>
      </c>
      <c r="G213">
        <v>18.899999999999999</v>
      </c>
      <c r="H213">
        <v>20.100000000000001</v>
      </c>
      <c r="I213">
        <v>19.8</v>
      </c>
      <c r="J213">
        <v>20</v>
      </c>
      <c r="K213">
        <v>19.8</v>
      </c>
      <c r="L213">
        <v>19.899999999999999</v>
      </c>
      <c r="M213">
        <v>19.7</v>
      </c>
    </row>
    <row r="214" spans="1:16" x14ac:dyDescent="0.25">
      <c r="B214" t="s">
        <v>98</v>
      </c>
      <c r="C214">
        <v>19.600000000000001</v>
      </c>
      <c r="D214">
        <v>19.100000000000001</v>
      </c>
      <c r="E214">
        <v>18.8</v>
      </c>
      <c r="F214">
        <v>18.8</v>
      </c>
      <c r="G214">
        <v>18.399999999999999</v>
      </c>
      <c r="H214">
        <v>18.899999999999999</v>
      </c>
      <c r="I214">
        <v>18.100000000000001</v>
      </c>
      <c r="J214">
        <v>17.100000000000001</v>
      </c>
    </row>
    <row r="215" spans="1:16" x14ac:dyDescent="0.25">
      <c r="B215" t="s">
        <v>99</v>
      </c>
      <c r="C215">
        <v>20.3</v>
      </c>
      <c r="D215">
        <v>19.8</v>
      </c>
      <c r="E215">
        <v>20</v>
      </c>
      <c r="F215">
        <v>19.7</v>
      </c>
      <c r="G215">
        <v>19.7</v>
      </c>
      <c r="H215">
        <v>20.399999999999999</v>
      </c>
      <c r="I215">
        <v>20.3</v>
      </c>
      <c r="J215">
        <v>20.5</v>
      </c>
      <c r="K215">
        <v>20.9</v>
      </c>
      <c r="L215">
        <v>20.8</v>
      </c>
      <c r="M215">
        <v>20.9</v>
      </c>
    </row>
    <row r="216" spans="1:16" x14ac:dyDescent="0.25">
      <c r="B216" t="s">
        <v>100</v>
      </c>
      <c r="C216">
        <v>20.3</v>
      </c>
      <c r="D216">
        <v>19.600000000000001</v>
      </c>
      <c r="E216">
        <v>19.100000000000001</v>
      </c>
      <c r="F216">
        <v>19</v>
      </c>
      <c r="G216">
        <v>19.2</v>
      </c>
      <c r="H216">
        <v>19.399999999999999</v>
      </c>
      <c r="I216">
        <v>18.7</v>
      </c>
      <c r="J216">
        <v>17.899999999999999</v>
      </c>
      <c r="K216">
        <v>15.8</v>
      </c>
    </row>
    <row r="217" spans="1:16" x14ac:dyDescent="0.25">
      <c r="A217" t="s">
        <v>543</v>
      </c>
      <c r="B217" t="s">
        <v>96</v>
      </c>
      <c r="C217">
        <v>17.2</v>
      </c>
      <c r="D217">
        <v>17.5</v>
      </c>
      <c r="E217">
        <v>17.5</v>
      </c>
      <c r="F217">
        <v>17.600000000000001</v>
      </c>
      <c r="G217">
        <v>17.8</v>
      </c>
      <c r="H217">
        <v>17.8</v>
      </c>
      <c r="I217">
        <v>18</v>
      </c>
      <c r="J217">
        <v>18.3</v>
      </c>
      <c r="K217">
        <v>18.7</v>
      </c>
      <c r="L217">
        <v>19</v>
      </c>
      <c r="M217">
        <v>19</v>
      </c>
    </row>
    <row r="218" spans="1:16" x14ac:dyDescent="0.25">
      <c r="A218" t="s">
        <v>14</v>
      </c>
      <c r="B218" t="s">
        <v>101</v>
      </c>
      <c r="C218">
        <v>15.4</v>
      </c>
      <c r="D218">
        <v>15.3</v>
      </c>
      <c r="E218">
        <v>16.100000000000001</v>
      </c>
      <c r="F218">
        <v>16.2</v>
      </c>
      <c r="G218">
        <v>15.6</v>
      </c>
      <c r="H218">
        <v>16</v>
      </c>
      <c r="I218">
        <v>15.7</v>
      </c>
      <c r="J218">
        <v>15.4</v>
      </c>
      <c r="K218">
        <v>15.4</v>
      </c>
      <c r="L218">
        <v>15.4</v>
      </c>
      <c r="M218">
        <v>14</v>
      </c>
    </row>
    <row r="219" spans="1:16" x14ac:dyDescent="0.25">
      <c r="B219" t="s">
        <v>98</v>
      </c>
      <c r="C219">
        <v>19.100000000000001</v>
      </c>
      <c r="D219">
        <v>19.3</v>
      </c>
      <c r="E219">
        <v>19.3</v>
      </c>
      <c r="F219">
        <v>19.5</v>
      </c>
      <c r="G219">
        <v>20.3</v>
      </c>
      <c r="H219">
        <v>20.399999999999999</v>
      </c>
      <c r="I219">
        <v>20.2</v>
      </c>
      <c r="J219">
        <v>20.100000000000001</v>
      </c>
      <c r="K219">
        <v>20.2</v>
      </c>
      <c r="L219">
        <v>20.399999999999999</v>
      </c>
      <c r="M219">
        <v>20.2</v>
      </c>
      <c r="N219">
        <v>19.3</v>
      </c>
      <c r="O219">
        <v>18.399999999999999</v>
      </c>
      <c r="P219">
        <v>18.100000000000001</v>
      </c>
    </row>
    <row r="220" spans="1:16" x14ac:dyDescent="0.25">
      <c r="B220" t="s">
        <v>99</v>
      </c>
      <c r="C220">
        <v>16.8</v>
      </c>
      <c r="D220">
        <v>18.100000000000001</v>
      </c>
      <c r="E220">
        <v>17.7</v>
      </c>
      <c r="F220">
        <v>17.899999999999999</v>
      </c>
      <c r="G220">
        <v>17.899999999999999</v>
      </c>
      <c r="H220">
        <v>18</v>
      </c>
      <c r="I220">
        <v>18.399999999999999</v>
      </c>
      <c r="J220">
        <v>18.600000000000001</v>
      </c>
      <c r="K220">
        <v>17.7</v>
      </c>
      <c r="L220">
        <v>18</v>
      </c>
      <c r="M220">
        <v>17.100000000000001</v>
      </c>
    </row>
    <row r="221" spans="1:16" x14ac:dyDescent="0.25">
      <c r="B221" t="s">
        <v>100</v>
      </c>
      <c r="C221">
        <v>19.5</v>
      </c>
      <c r="D221">
        <v>19.3</v>
      </c>
      <c r="E221">
        <v>19.100000000000001</v>
      </c>
      <c r="F221">
        <v>19.5</v>
      </c>
      <c r="G221">
        <v>19.5</v>
      </c>
      <c r="H221">
        <v>19.7</v>
      </c>
      <c r="I221">
        <v>19.5</v>
      </c>
      <c r="J221">
        <v>19.2</v>
      </c>
      <c r="K221">
        <v>17.8</v>
      </c>
      <c r="L221">
        <v>17.600000000000001</v>
      </c>
    </row>
    <row r="222" spans="1:16" x14ac:dyDescent="0.25">
      <c r="A222" t="s">
        <v>544</v>
      </c>
      <c r="B222" t="s">
        <v>96</v>
      </c>
      <c r="C222">
        <v>17.100000000000001</v>
      </c>
      <c r="D222">
        <v>17</v>
      </c>
      <c r="E222">
        <v>17.5</v>
      </c>
      <c r="F222">
        <v>17.399999999999999</v>
      </c>
      <c r="G222">
        <v>17.600000000000001</v>
      </c>
      <c r="H222">
        <v>17.5</v>
      </c>
      <c r="I222">
        <v>17.399999999999999</v>
      </c>
      <c r="J222">
        <v>17.3</v>
      </c>
      <c r="K222">
        <v>17.2</v>
      </c>
      <c r="L222">
        <v>17.5</v>
      </c>
      <c r="M222">
        <v>17.399999999999999</v>
      </c>
    </row>
    <row r="223" spans="1:16" x14ac:dyDescent="0.25">
      <c r="A223" t="s">
        <v>14</v>
      </c>
      <c r="B223" t="s">
        <v>101</v>
      </c>
      <c r="C223">
        <v>18.899999999999999</v>
      </c>
      <c r="D223">
        <v>18.8</v>
      </c>
      <c r="E223">
        <v>19.100000000000001</v>
      </c>
      <c r="F223">
        <v>18.8</v>
      </c>
      <c r="G223">
        <v>19.600000000000001</v>
      </c>
      <c r="H223">
        <v>20</v>
      </c>
      <c r="I223">
        <v>19.8</v>
      </c>
      <c r="J223">
        <v>19.7</v>
      </c>
      <c r="K223">
        <v>19.7</v>
      </c>
      <c r="L223">
        <v>19.899999999999999</v>
      </c>
      <c r="M223">
        <v>20</v>
      </c>
      <c r="N223">
        <v>19.2</v>
      </c>
      <c r="O223">
        <v>16.600000000000001</v>
      </c>
    </row>
    <row r="224" spans="1:16" x14ac:dyDescent="0.25">
      <c r="A224" t="s">
        <v>107</v>
      </c>
      <c r="B224" t="s">
        <v>98</v>
      </c>
      <c r="C224">
        <v>18.5</v>
      </c>
      <c r="D224">
        <v>18.600000000000001</v>
      </c>
      <c r="E224">
        <v>18.2</v>
      </c>
      <c r="F224">
        <v>18.3</v>
      </c>
      <c r="G224">
        <v>18.600000000000001</v>
      </c>
      <c r="H224">
        <v>18.899999999999999</v>
      </c>
      <c r="I224">
        <v>18.100000000000001</v>
      </c>
      <c r="J224">
        <v>17.3</v>
      </c>
      <c r="K224">
        <v>16.100000000000001</v>
      </c>
    </row>
    <row r="225" spans="1:17" x14ac:dyDescent="0.25">
      <c r="B225" t="s">
        <v>99</v>
      </c>
      <c r="C225">
        <v>19.7</v>
      </c>
      <c r="D225">
        <v>19.5</v>
      </c>
      <c r="E225">
        <v>19.899999999999999</v>
      </c>
      <c r="F225">
        <v>20.100000000000001</v>
      </c>
      <c r="G225">
        <v>20.399999999999999</v>
      </c>
      <c r="H225">
        <v>20.7</v>
      </c>
      <c r="I225">
        <v>20.2</v>
      </c>
      <c r="J225">
        <v>20.3</v>
      </c>
      <c r="K225">
        <v>18.899999999999999</v>
      </c>
      <c r="L225">
        <v>17.600000000000001</v>
      </c>
    </row>
    <row r="226" spans="1:17" x14ac:dyDescent="0.25">
      <c r="B226" t="s">
        <v>100</v>
      </c>
      <c r="C226">
        <v>17.3</v>
      </c>
      <c r="D226">
        <v>17.8</v>
      </c>
      <c r="E226">
        <v>16.600000000000001</v>
      </c>
      <c r="F226">
        <v>17.399999999999999</v>
      </c>
      <c r="G226">
        <v>17.5</v>
      </c>
      <c r="H226">
        <v>18.399999999999999</v>
      </c>
      <c r="I226">
        <v>18.2</v>
      </c>
      <c r="J226">
        <v>17.100000000000001</v>
      </c>
      <c r="K226">
        <v>17.8</v>
      </c>
      <c r="L226">
        <v>17.5</v>
      </c>
      <c r="M226">
        <v>18</v>
      </c>
      <c r="N226">
        <v>17.8</v>
      </c>
      <c r="O226">
        <v>16</v>
      </c>
    </row>
    <row r="227" spans="1:17" x14ac:dyDescent="0.25">
      <c r="A227" t="s">
        <v>545</v>
      </c>
      <c r="B227" t="s">
        <v>96</v>
      </c>
      <c r="C227">
        <v>17.7</v>
      </c>
      <c r="D227">
        <v>18.2</v>
      </c>
      <c r="E227">
        <v>18</v>
      </c>
      <c r="F227">
        <v>18.600000000000001</v>
      </c>
      <c r="G227">
        <v>19.8</v>
      </c>
      <c r="H227">
        <v>19.5</v>
      </c>
      <c r="I227">
        <v>19.100000000000001</v>
      </c>
      <c r="J227">
        <v>19.7</v>
      </c>
      <c r="K227">
        <v>18.5</v>
      </c>
      <c r="L227">
        <v>18.899999999999999</v>
      </c>
      <c r="M227">
        <v>18.2</v>
      </c>
    </row>
    <row r="228" spans="1:17" x14ac:dyDescent="0.25">
      <c r="A228" t="s">
        <v>14</v>
      </c>
      <c r="B228" t="s">
        <v>101</v>
      </c>
      <c r="C228">
        <v>19.5</v>
      </c>
      <c r="D228">
        <v>20.399999999999999</v>
      </c>
      <c r="E228">
        <v>19.600000000000001</v>
      </c>
      <c r="F228">
        <v>20.3</v>
      </c>
      <c r="G228">
        <v>20.399999999999999</v>
      </c>
      <c r="H228">
        <v>20.3</v>
      </c>
      <c r="I228">
        <v>19.3</v>
      </c>
      <c r="J228">
        <v>19.5</v>
      </c>
      <c r="K228">
        <v>19.100000000000001</v>
      </c>
      <c r="L228">
        <v>18.3</v>
      </c>
    </row>
    <row r="229" spans="1:17" x14ac:dyDescent="0.25">
      <c r="A229" t="s">
        <v>107</v>
      </c>
      <c r="B229" t="s">
        <v>98</v>
      </c>
      <c r="C229">
        <v>18.7</v>
      </c>
      <c r="D229">
        <v>18.7</v>
      </c>
      <c r="E229">
        <v>18</v>
      </c>
      <c r="F229">
        <v>18.2</v>
      </c>
      <c r="G229">
        <v>18.3</v>
      </c>
      <c r="H229">
        <v>18.3</v>
      </c>
      <c r="I229">
        <v>18.2</v>
      </c>
      <c r="J229">
        <v>18</v>
      </c>
      <c r="K229">
        <v>16.899999999999999</v>
      </c>
      <c r="L229">
        <v>16.100000000000001</v>
      </c>
    </row>
    <row r="230" spans="1:17" x14ac:dyDescent="0.25">
      <c r="B230" t="s">
        <v>99</v>
      </c>
      <c r="C230">
        <v>20.5</v>
      </c>
      <c r="D230">
        <v>20.3</v>
      </c>
      <c r="E230">
        <v>20.399999999999999</v>
      </c>
      <c r="F230">
        <v>20.399999999999999</v>
      </c>
      <c r="G230">
        <v>20.7</v>
      </c>
      <c r="H230">
        <v>21</v>
      </c>
      <c r="I230">
        <v>20.399999999999999</v>
      </c>
      <c r="J230">
        <v>20.100000000000001</v>
      </c>
      <c r="K230">
        <v>18.600000000000001</v>
      </c>
    </row>
    <row r="231" spans="1:17" x14ac:dyDescent="0.25">
      <c r="B231" t="s">
        <v>100</v>
      </c>
      <c r="C231">
        <v>19.7</v>
      </c>
      <c r="D231">
        <v>18.899999999999999</v>
      </c>
      <c r="E231">
        <v>19.100000000000001</v>
      </c>
      <c r="F231">
        <v>19.600000000000001</v>
      </c>
      <c r="G231">
        <v>20.6</v>
      </c>
      <c r="H231">
        <v>20.9</v>
      </c>
      <c r="I231">
        <v>20.5</v>
      </c>
      <c r="J231">
        <v>20.9</v>
      </c>
      <c r="K231">
        <v>19.7</v>
      </c>
      <c r="L231">
        <v>20</v>
      </c>
      <c r="M231">
        <v>20.3</v>
      </c>
      <c r="N231">
        <v>21.1</v>
      </c>
      <c r="O231">
        <v>18.5</v>
      </c>
    </row>
    <row r="232" spans="1:17" x14ac:dyDescent="0.25">
      <c r="A232" t="s">
        <v>552</v>
      </c>
      <c r="B232" t="s">
        <v>96</v>
      </c>
      <c r="C232">
        <v>19.8</v>
      </c>
      <c r="D232">
        <v>20</v>
      </c>
      <c r="E232">
        <v>20.100000000000001</v>
      </c>
      <c r="F232">
        <v>20.8</v>
      </c>
      <c r="G232">
        <v>21</v>
      </c>
      <c r="H232">
        <v>21</v>
      </c>
      <c r="I232">
        <v>22.1</v>
      </c>
      <c r="J232">
        <v>22.1</v>
      </c>
      <c r="K232">
        <v>21.9</v>
      </c>
      <c r="L232">
        <v>22.6</v>
      </c>
      <c r="M232">
        <v>22.8</v>
      </c>
      <c r="N232">
        <v>22.7</v>
      </c>
      <c r="O232">
        <v>22.4</v>
      </c>
      <c r="P232">
        <v>22.8</v>
      </c>
      <c r="Q232">
        <v>23.1</v>
      </c>
    </row>
    <row r="233" spans="1:17" x14ac:dyDescent="0.25">
      <c r="A233" t="s">
        <v>14</v>
      </c>
      <c r="B233" t="s">
        <v>101</v>
      </c>
      <c r="C233">
        <v>18.100000000000001</v>
      </c>
      <c r="D233">
        <v>18.2</v>
      </c>
      <c r="E233">
        <v>17.899999999999999</v>
      </c>
      <c r="F233">
        <v>18.600000000000001</v>
      </c>
      <c r="G233">
        <v>18.2</v>
      </c>
      <c r="H233">
        <v>18.8</v>
      </c>
      <c r="I233">
        <v>18.7</v>
      </c>
      <c r="J233">
        <v>18.100000000000001</v>
      </c>
      <c r="K233">
        <v>18.2</v>
      </c>
      <c r="L233">
        <v>17.899999999999999</v>
      </c>
      <c r="M233">
        <v>17.7</v>
      </c>
      <c r="N233">
        <v>16</v>
      </c>
    </row>
    <row r="234" spans="1:17" x14ac:dyDescent="0.25">
      <c r="A234" t="s">
        <v>105</v>
      </c>
      <c r="B234" t="s">
        <v>98</v>
      </c>
      <c r="C234">
        <v>20.8</v>
      </c>
      <c r="D234">
        <v>20.9</v>
      </c>
      <c r="E234">
        <v>21.1</v>
      </c>
      <c r="F234">
        <v>21.6</v>
      </c>
      <c r="G234">
        <v>21.5</v>
      </c>
      <c r="H234">
        <v>22</v>
      </c>
      <c r="I234">
        <v>21.3</v>
      </c>
      <c r="J234">
        <v>21.4</v>
      </c>
      <c r="K234">
        <v>21</v>
      </c>
      <c r="L234">
        <v>20.9</v>
      </c>
      <c r="M234">
        <v>20.399999999999999</v>
      </c>
      <c r="N234">
        <v>19.100000000000001</v>
      </c>
    </row>
    <row r="235" spans="1:17" x14ac:dyDescent="0.25">
      <c r="B235" t="s">
        <v>99</v>
      </c>
      <c r="C235">
        <v>20.6</v>
      </c>
      <c r="D235">
        <v>20.3</v>
      </c>
      <c r="E235">
        <v>20.3</v>
      </c>
      <c r="F235">
        <v>20.100000000000001</v>
      </c>
      <c r="G235">
        <v>20.6</v>
      </c>
      <c r="H235">
        <v>20.9</v>
      </c>
      <c r="I235">
        <v>21</v>
      </c>
      <c r="J235">
        <v>22.2</v>
      </c>
      <c r="K235">
        <v>22.1</v>
      </c>
      <c r="L235">
        <v>22.2</v>
      </c>
      <c r="M235">
        <v>23</v>
      </c>
      <c r="N235">
        <v>22.6</v>
      </c>
      <c r="O235">
        <v>21.6</v>
      </c>
      <c r="P235">
        <v>22.3</v>
      </c>
      <c r="Q235">
        <v>22.4</v>
      </c>
    </row>
    <row r="236" spans="1:17" x14ac:dyDescent="0.25">
      <c r="B236" t="s">
        <v>100</v>
      </c>
      <c r="C236">
        <v>18.600000000000001</v>
      </c>
      <c r="D236">
        <v>18.899999999999999</v>
      </c>
      <c r="E236">
        <v>18.5</v>
      </c>
      <c r="F236">
        <v>19.399999999999999</v>
      </c>
      <c r="G236">
        <v>19.899999999999999</v>
      </c>
      <c r="H236">
        <v>19.600000000000001</v>
      </c>
      <c r="I236">
        <v>18.8</v>
      </c>
      <c r="J236">
        <v>18.899999999999999</v>
      </c>
      <c r="K236">
        <v>18.5</v>
      </c>
      <c r="L236">
        <v>18.5</v>
      </c>
      <c r="M236">
        <v>17.899999999999999</v>
      </c>
      <c r="N236">
        <v>16.2</v>
      </c>
    </row>
    <row r="237" spans="1:17" x14ac:dyDescent="0.25">
      <c r="A237" t="s">
        <v>553</v>
      </c>
      <c r="B237" t="s">
        <v>96</v>
      </c>
      <c r="C237">
        <v>19.3</v>
      </c>
      <c r="D237">
        <v>19</v>
      </c>
      <c r="E237">
        <v>19.100000000000001</v>
      </c>
      <c r="F237">
        <v>19.100000000000001</v>
      </c>
      <c r="G237">
        <v>19.399999999999999</v>
      </c>
      <c r="H237">
        <v>20</v>
      </c>
      <c r="I237">
        <v>20.3</v>
      </c>
      <c r="J237">
        <v>20</v>
      </c>
      <c r="K237">
        <v>20.6</v>
      </c>
      <c r="L237">
        <v>20.100000000000001</v>
      </c>
      <c r="M237">
        <v>18.600000000000001</v>
      </c>
    </row>
    <row r="238" spans="1:17" x14ac:dyDescent="0.25">
      <c r="A238" t="s">
        <v>14</v>
      </c>
      <c r="B238" t="s">
        <v>101</v>
      </c>
      <c r="C238">
        <v>19.600000000000001</v>
      </c>
      <c r="D238">
        <v>18.399999999999999</v>
      </c>
      <c r="E238">
        <v>18.899999999999999</v>
      </c>
      <c r="F238">
        <v>19</v>
      </c>
      <c r="G238">
        <v>19.3</v>
      </c>
      <c r="H238">
        <v>19.399999999999999</v>
      </c>
      <c r="I238">
        <v>19.600000000000001</v>
      </c>
      <c r="J238">
        <v>19.899999999999999</v>
      </c>
      <c r="K238">
        <v>19.100000000000001</v>
      </c>
      <c r="L238">
        <v>18.899999999999999</v>
      </c>
      <c r="M238">
        <v>18.7</v>
      </c>
      <c r="N238">
        <v>18.899999999999999</v>
      </c>
      <c r="O238">
        <v>17.2</v>
      </c>
    </row>
    <row r="239" spans="1:17" x14ac:dyDescent="0.25">
      <c r="A239" t="s">
        <v>105</v>
      </c>
      <c r="B239" t="s">
        <v>98</v>
      </c>
      <c r="C239">
        <v>18.899999999999999</v>
      </c>
      <c r="D239">
        <v>18.3</v>
      </c>
      <c r="E239">
        <v>18.600000000000001</v>
      </c>
      <c r="F239">
        <v>18.899999999999999</v>
      </c>
      <c r="G239">
        <v>19.3</v>
      </c>
      <c r="H239">
        <v>19.100000000000001</v>
      </c>
      <c r="I239">
        <v>18.899999999999999</v>
      </c>
      <c r="J239">
        <v>18.3</v>
      </c>
      <c r="K239">
        <v>18.3</v>
      </c>
      <c r="L239">
        <v>18.600000000000001</v>
      </c>
      <c r="M239">
        <v>16.3</v>
      </c>
    </row>
    <row r="240" spans="1:17" x14ac:dyDescent="0.25">
      <c r="B240" t="s">
        <v>99</v>
      </c>
      <c r="C240">
        <v>18.2</v>
      </c>
      <c r="D240">
        <v>18</v>
      </c>
      <c r="E240">
        <v>18.600000000000001</v>
      </c>
      <c r="F240">
        <v>18.3</v>
      </c>
      <c r="G240">
        <v>19.100000000000001</v>
      </c>
      <c r="H240">
        <v>19.100000000000001</v>
      </c>
      <c r="I240">
        <v>19.2</v>
      </c>
      <c r="J240">
        <v>18.7</v>
      </c>
      <c r="K240">
        <v>18.100000000000001</v>
      </c>
      <c r="L240">
        <v>17.8</v>
      </c>
      <c r="M240">
        <v>17.399999999999999</v>
      </c>
      <c r="N240">
        <v>17.2</v>
      </c>
    </row>
    <row r="241" spans="2:13" x14ac:dyDescent="0.25">
      <c r="B241" t="s">
        <v>100</v>
      </c>
      <c r="C241">
        <v>19.600000000000001</v>
      </c>
      <c r="D241">
        <v>19</v>
      </c>
      <c r="E241">
        <v>19.5</v>
      </c>
      <c r="F241">
        <v>19.399999999999999</v>
      </c>
      <c r="G241">
        <v>19.3</v>
      </c>
      <c r="H241">
        <v>20.2</v>
      </c>
      <c r="I241">
        <v>19.600000000000001</v>
      </c>
      <c r="J241">
        <v>20</v>
      </c>
      <c r="K241">
        <v>20.2</v>
      </c>
      <c r="L241">
        <v>19.100000000000001</v>
      </c>
      <c r="M241">
        <v>16.600000000000001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7215E3-2B02-438D-9149-7A7B32644C49}">
  <dimension ref="A1:V318"/>
  <sheetViews>
    <sheetView workbookViewId="0"/>
  </sheetViews>
  <sheetFormatPr defaultRowHeight="15" x14ac:dyDescent="0.25"/>
  <cols>
    <col min="1" max="1" width="51.28515625" bestFit="1" customWidth="1"/>
    <col min="2" max="2" width="18.5703125" bestFit="1" customWidth="1"/>
    <col min="3" max="3" width="20.140625" bestFit="1" customWidth="1"/>
    <col min="4" max="4" width="16" bestFit="1" customWidth="1"/>
    <col min="5" max="7" width="15.85546875" bestFit="1" customWidth="1"/>
    <col min="8" max="8" width="18.7109375" bestFit="1" customWidth="1"/>
    <col min="9" max="9" width="20.140625" bestFit="1" customWidth="1"/>
    <col min="10" max="10" width="15.85546875" bestFit="1" customWidth="1"/>
    <col min="11" max="11" width="12.140625" bestFit="1" customWidth="1"/>
    <col min="12" max="22" width="10.7109375" bestFit="1" customWidth="1"/>
  </cols>
  <sheetData>
    <row r="1" spans="1:6" ht="18.75" x14ac:dyDescent="0.3">
      <c r="A1" s="6" t="s">
        <v>231</v>
      </c>
    </row>
    <row r="3" spans="1:6" x14ac:dyDescent="0.25">
      <c r="A3" t="s">
        <v>1</v>
      </c>
    </row>
    <row r="4" spans="1:6" x14ac:dyDescent="0.25">
      <c r="A4" t="s">
        <v>255</v>
      </c>
    </row>
    <row r="5" spans="1:6" x14ac:dyDescent="0.25">
      <c r="A5" t="s">
        <v>21</v>
      </c>
      <c r="B5" t="s">
        <v>139</v>
      </c>
      <c r="C5" t="s">
        <v>232</v>
      </c>
      <c r="D5" t="s">
        <v>194</v>
      </c>
      <c r="E5" t="s">
        <v>233</v>
      </c>
      <c r="F5" t="s">
        <v>199</v>
      </c>
    </row>
    <row r="6" spans="1:6" x14ac:dyDescent="0.25">
      <c r="A6" t="s">
        <v>234</v>
      </c>
      <c r="B6">
        <v>633</v>
      </c>
      <c r="C6">
        <v>3717</v>
      </c>
      <c r="D6">
        <v>0.41399999999999998</v>
      </c>
      <c r="E6">
        <f>5000/B6</f>
        <v>7.8988941548183256</v>
      </c>
      <c r="F6">
        <f>(C6*E6*4)/D6</f>
        <v>283673.3292121712</v>
      </c>
    </row>
    <row r="7" spans="1:6" x14ac:dyDescent="0.25">
      <c r="A7" t="s">
        <v>235</v>
      </c>
      <c r="B7">
        <v>386</v>
      </c>
      <c r="C7">
        <v>7289</v>
      </c>
      <c r="D7">
        <v>0.54800000000000004</v>
      </c>
      <c r="E7">
        <f t="shared" ref="E7:E26" si="0">5000/B7</f>
        <v>12.953367875647668</v>
      </c>
      <c r="F7">
        <f t="shared" ref="F7:F26" si="1">(C7*E7*4)/D7</f>
        <v>689175.90106274339</v>
      </c>
    </row>
    <row r="8" spans="1:6" x14ac:dyDescent="0.25">
      <c r="A8" t="s">
        <v>236</v>
      </c>
      <c r="B8">
        <v>575</v>
      </c>
      <c r="C8">
        <v>4967</v>
      </c>
      <c r="D8">
        <v>0.45800000000000002</v>
      </c>
      <c r="E8">
        <f t="shared" si="0"/>
        <v>8.695652173913043</v>
      </c>
      <c r="F8">
        <f t="shared" si="1"/>
        <v>377216.63185874309</v>
      </c>
    </row>
    <row r="9" spans="1:6" x14ac:dyDescent="0.25">
      <c r="A9" t="s">
        <v>237</v>
      </c>
      <c r="B9">
        <v>427</v>
      </c>
      <c r="C9">
        <v>3327</v>
      </c>
      <c r="D9">
        <v>0.626</v>
      </c>
      <c r="E9">
        <f t="shared" si="0"/>
        <v>11.7096018735363</v>
      </c>
      <c r="F9">
        <f t="shared" si="1"/>
        <v>248931.91970131165</v>
      </c>
    </row>
    <row r="10" spans="1:6" x14ac:dyDescent="0.25">
      <c r="A10" t="s">
        <v>238</v>
      </c>
      <c r="B10">
        <v>365</v>
      </c>
      <c r="C10">
        <v>5317</v>
      </c>
      <c r="D10">
        <v>0.47199999999999998</v>
      </c>
      <c r="E10">
        <f t="shared" si="0"/>
        <v>13.698630136986301</v>
      </c>
      <c r="F10">
        <f t="shared" si="1"/>
        <v>617250.98676573031</v>
      </c>
    </row>
    <row r="11" spans="1:6" x14ac:dyDescent="0.25">
      <c r="A11" t="s">
        <v>239</v>
      </c>
      <c r="B11">
        <v>162</v>
      </c>
      <c r="C11">
        <v>3711</v>
      </c>
      <c r="D11">
        <v>0.54</v>
      </c>
      <c r="E11">
        <f t="shared" si="0"/>
        <v>30.864197530864196</v>
      </c>
      <c r="F11">
        <f t="shared" si="1"/>
        <v>848422.49657064467</v>
      </c>
    </row>
    <row r="12" spans="1:6" x14ac:dyDescent="0.25">
      <c r="A12" t="s">
        <v>240</v>
      </c>
      <c r="B12">
        <v>197</v>
      </c>
      <c r="C12">
        <v>3647</v>
      </c>
      <c r="D12">
        <v>0.42599999999999999</v>
      </c>
      <c r="E12">
        <f t="shared" si="0"/>
        <v>25.380710659898476</v>
      </c>
      <c r="F12">
        <f t="shared" si="1"/>
        <v>869140.3922690117</v>
      </c>
    </row>
    <row r="13" spans="1:6" x14ac:dyDescent="0.25">
      <c r="A13" t="s">
        <v>241</v>
      </c>
      <c r="B13">
        <v>251</v>
      </c>
      <c r="C13">
        <v>2981</v>
      </c>
      <c r="D13">
        <v>0.47</v>
      </c>
      <c r="E13">
        <f t="shared" si="0"/>
        <v>19.920318725099602</v>
      </c>
      <c r="F13">
        <f t="shared" si="1"/>
        <v>505382.72442146309</v>
      </c>
    </row>
    <row r="14" spans="1:6" x14ac:dyDescent="0.25">
      <c r="A14" t="s">
        <v>242</v>
      </c>
      <c r="B14">
        <v>222</v>
      </c>
      <c r="C14">
        <v>5824</v>
      </c>
      <c r="D14">
        <v>0.442</v>
      </c>
      <c r="E14">
        <f t="shared" si="0"/>
        <v>22.522522522522522</v>
      </c>
      <c r="F14">
        <f t="shared" si="1"/>
        <v>1187069.4223635399</v>
      </c>
    </row>
    <row r="15" spans="1:6" x14ac:dyDescent="0.25">
      <c r="A15" t="s">
        <v>243</v>
      </c>
      <c r="B15">
        <v>247</v>
      </c>
      <c r="C15">
        <v>11505</v>
      </c>
      <c r="D15">
        <v>0.378</v>
      </c>
      <c r="E15">
        <f t="shared" si="0"/>
        <v>20.242914979757085</v>
      </c>
      <c r="F15">
        <f t="shared" si="1"/>
        <v>2464494.5697577274</v>
      </c>
    </row>
    <row r="16" spans="1:6" x14ac:dyDescent="0.25">
      <c r="A16" t="s">
        <v>244</v>
      </c>
      <c r="B16">
        <v>288</v>
      </c>
      <c r="C16">
        <v>15161</v>
      </c>
      <c r="D16">
        <v>0.41</v>
      </c>
      <c r="E16">
        <f t="shared" si="0"/>
        <v>17.361111111111111</v>
      </c>
      <c r="F16">
        <f t="shared" si="1"/>
        <v>2567920.0542005422</v>
      </c>
    </row>
    <row r="17" spans="1:11" x14ac:dyDescent="0.25">
      <c r="A17" t="s">
        <v>245</v>
      </c>
      <c r="B17">
        <v>283</v>
      </c>
      <c r="C17">
        <v>16644</v>
      </c>
      <c r="D17">
        <v>0.35399999999999998</v>
      </c>
      <c r="E17">
        <f t="shared" si="0"/>
        <v>17.667844522968199</v>
      </c>
      <c r="F17">
        <f t="shared" si="1"/>
        <v>3322752.5902856807</v>
      </c>
    </row>
    <row r="18" spans="1:11" x14ac:dyDescent="0.25">
      <c r="A18" t="s">
        <v>246</v>
      </c>
      <c r="B18">
        <v>307</v>
      </c>
      <c r="C18">
        <v>16321</v>
      </c>
      <c r="D18">
        <v>0.374</v>
      </c>
      <c r="E18">
        <f t="shared" si="0"/>
        <v>16.286644951140065</v>
      </c>
      <c r="F18">
        <f t="shared" si="1"/>
        <v>2842934.0347332298</v>
      </c>
    </row>
    <row r="19" spans="1:11" x14ac:dyDescent="0.25">
      <c r="A19" t="s">
        <v>247</v>
      </c>
      <c r="B19">
        <v>198</v>
      </c>
      <c r="C19">
        <v>15753</v>
      </c>
      <c r="D19">
        <v>0.45400000000000001</v>
      </c>
      <c r="E19">
        <f t="shared" si="0"/>
        <v>25.252525252525253</v>
      </c>
      <c r="F19">
        <f t="shared" si="1"/>
        <v>3504872.5136830867</v>
      </c>
    </row>
    <row r="20" spans="1:11" x14ac:dyDescent="0.25">
      <c r="A20" t="s">
        <v>248</v>
      </c>
      <c r="B20">
        <v>200</v>
      </c>
      <c r="C20">
        <v>16432</v>
      </c>
      <c r="D20">
        <v>0.48099999999999998</v>
      </c>
      <c r="E20">
        <f t="shared" si="0"/>
        <v>25</v>
      </c>
      <c r="F20">
        <f t="shared" si="1"/>
        <v>3416216.2162162163</v>
      </c>
    </row>
    <row r="21" spans="1:11" x14ac:dyDescent="0.25">
      <c r="A21" t="s">
        <v>249</v>
      </c>
      <c r="B21">
        <v>216</v>
      </c>
      <c r="C21">
        <v>4647</v>
      </c>
      <c r="D21">
        <v>0.23200000000000001</v>
      </c>
      <c r="E21">
        <f t="shared" si="0"/>
        <v>23.148148148148149</v>
      </c>
      <c r="F21">
        <f t="shared" si="1"/>
        <v>1854645.5938697318</v>
      </c>
    </row>
    <row r="22" spans="1:11" x14ac:dyDescent="0.25">
      <c r="A22" t="s">
        <v>250</v>
      </c>
      <c r="B22">
        <v>207</v>
      </c>
      <c r="C22">
        <v>4933</v>
      </c>
      <c r="D22">
        <v>0.34399999999999997</v>
      </c>
      <c r="E22">
        <f t="shared" si="0"/>
        <v>24.154589371980677</v>
      </c>
      <c r="F22">
        <f t="shared" si="1"/>
        <v>1385518.4810695429</v>
      </c>
    </row>
    <row r="23" spans="1:11" x14ac:dyDescent="0.25">
      <c r="A23" t="s">
        <v>251</v>
      </c>
      <c r="B23">
        <v>252</v>
      </c>
      <c r="C23">
        <v>8510</v>
      </c>
      <c r="D23">
        <v>0.34599999999999997</v>
      </c>
      <c r="E23">
        <f t="shared" si="0"/>
        <v>19.841269841269842</v>
      </c>
      <c r="F23">
        <f t="shared" si="1"/>
        <v>1952013.9462335997</v>
      </c>
    </row>
    <row r="24" spans="1:11" x14ac:dyDescent="0.25">
      <c r="A24" t="s">
        <v>252</v>
      </c>
      <c r="B24">
        <v>430</v>
      </c>
      <c r="C24">
        <v>8366</v>
      </c>
      <c r="D24">
        <v>0.11799999999999999</v>
      </c>
      <c r="E24">
        <f t="shared" si="0"/>
        <v>11.627906976744185</v>
      </c>
      <c r="F24">
        <f t="shared" si="1"/>
        <v>3297595.5853370121</v>
      </c>
    </row>
    <row r="25" spans="1:11" x14ac:dyDescent="0.25">
      <c r="A25" t="s">
        <v>253</v>
      </c>
      <c r="B25">
        <v>195</v>
      </c>
      <c r="C25">
        <v>4642</v>
      </c>
      <c r="D25">
        <v>0.28199999999999997</v>
      </c>
      <c r="E25">
        <f t="shared" si="0"/>
        <v>25.641025641025642</v>
      </c>
      <c r="F25">
        <f t="shared" si="1"/>
        <v>1688306.9649027097</v>
      </c>
    </row>
    <row r="26" spans="1:11" x14ac:dyDescent="0.25">
      <c r="A26" t="s">
        <v>254</v>
      </c>
      <c r="B26">
        <v>184</v>
      </c>
      <c r="C26">
        <v>5188</v>
      </c>
      <c r="D26">
        <v>0.26900000000000002</v>
      </c>
      <c r="E26">
        <f t="shared" si="0"/>
        <v>27.173913043478262</v>
      </c>
      <c r="F26">
        <f t="shared" si="1"/>
        <v>2096331.0166478099</v>
      </c>
    </row>
    <row r="28" spans="1:11" x14ac:dyDescent="0.25">
      <c r="A28" t="s">
        <v>217</v>
      </c>
      <c r="G28" t="s">
        <v>138</v>
      </c>
    </row>
    <row r="29" spans="1:11" x14ac:dyDescent="0.25">
      <c r="A29" t="s">
        <v>21</v>
      </c>
      <c r="B29" t="s">
        <v>256</v>
      </c>
      <c r="C29" t="s">
        <v>257</v>
      </c>
      <c r="D29" t="s">
        <v>258</v>
      </c>
      <c r="E29" t="s">
        <v>259</v>
      </c>
      <c r="G29" t="s">
        <v>256</v>
      </c>
      <c r="H29" t="s">
        <v>257</v>
      </c>
      <c r="I29" t="s">
        <v>258</v>
      </c>
      <c r="J29" t="s">
        <v>259</v>
      </c>
      <c r="K29" t="s">
        <v>260</v>
      </c>
    </row>
    <row r="30" spans="1:11" x14ac:dyDescent="0.25">
      <c r="A30" t="s">
        <v>261</v>
      </c>
      <c r="B30">
        <v>0.16</v>
      </c>
      <c r="C30">
        <v>0.4</v>
      </c>
      <c r="D30">
        <v>0.11</v>
      </c>
      <c r="E30">
        <v>0.35</v>
      </c>
      <c r="G30">
        <v>453.87732673947392</v>
      </c>
      <c r="H30">
        <v>1134.6933168486848</v>
      </c>
      <c r="I30">
        <v>312.04066213338831</v>
      </c>
      <c r="J30">
        <v>992.85665224259913</v>
      </c>
      <c r="K30">
        <v>765.91798887286234</v>
      </c>
    </row>
    <row r="31" spans="1:11" x14ac:dyDescent="0.25">
      <c r="A31" t="s">
        <v>262</v>
      </c>
      <c r="B31">
        <v>6.9000000000000006E-2</v>
      </c>
      <c r="C31">
        <v>1.67</v>
      </c>
      <c r="D31">
        <v>5.5E-2</v>
      </c>
      <c r="E31">
        <v>0.7</v>
      </c>
      <c r="G31">
        <v>475.53137173329299</v>
      </c>
      <c r="H31">
        <v>11509.237547747814</v>
      </c>
      <c r="I31">
        <v>379.04674558450893</v>
      </c>
      <c r="J31">
        <v>4824.2313074392032</v>
      </c>
      <c r="K31">
        <v>1447.269392231761</v>
      </c>
    </row>
    <row r="32" spans="1:11" x14ac:dyDescent="0.25">
      <c r="A32" t="s">
        <v>263</v>
      </c>
      <c r="B32">
        <v>0.06</v>
      </c>
      <c r="C32">
        <v>0.18</v>
      </c>
      <c r="D32">
        <v>0.16</v>
      </c>
      <c r="E32">
        <v>0.44</v>
      </c>
      <c r="G32">
        <v>226.32997911524583</v>
      </c>
      <c r="H32">
        <v>678.98993734573753</v>
      </c>
      <c r="I32">
        <v>603.54661097398889</v>
      </c>
      <c r="J32">
        <v>1659.7531801784696</v>
      </c>
      <c r="K32">
        <v>829.87659008923481</v>
      </c>
    </row>
    <row r="33" spans="1:11" x14ac:dyDescent="0.25">
      <c r="A33" t="s">
        <v>264</v>
      </c>
      <c r="B33">
        <v>0.09</v>
      </c>
      <c r="C33">
        <v>0.39</v>
      </c>
      <c r="D33">
        <v>0.09</v>
      </c>
      <c r="E33">
        <v>0.3</v>
      </c>
      <c r="G33">
        <v>224.03872773118047</v>
      </c>
      <c r="H33">
        <v>970.83448683511551</v>
      </c>
      <c r="I33">
        <v>224.03872773118047</v>
      </c>
      <c r="J33">
        <v>746.79575910393498</v>
      </c>
      <c r="K33">
        <v>1045.5140627455089</v>
      </c>
    </row>
    <row r="34" spans="1:11" x14ac:dyDescent="0.25">
      <c r="A34" t="s">
        <v>265</v>
      </c>
      <c r="B34">
        <v>0.24</v>
      </c>
      <c r="C34">
        <v>0.55000000000000004</v>
      </c>
      <c r="D34">
        <v>0.17</v>
      </c>
      <c r="E34">
        <v>0.24</v>
      </c>
      <c r="G34">
        <v>1481.4023682377529</v>
      </c>
      <c r="H34">
        <v>3394.8804272115171</v>
      </c>
      <c r="I34">
        <v>1049.3266775017416</v>
      </c>
      <c r="J34">
        <v>1481.4023682377529</v>
      </c>
      <c r="K34">
        <v>2345.5537497097753</v>
      </c>
    </row>
    <row r="35" spans="1:11" x14ac:dyDescent="0.25">
      <c r="A35" t="s">
        <v>266</v>
      </c>
      <c r="B35">
        <v>0.32</v>
      </c>
      <c r="C35">
        <v>1.48</v>
      </c>
      <c r="D35">
        <v>0.59</v>
      </c>
      <c r="E35">
        <v>1.1000000000000001</v>
      </c>
      <c r="G35">
        <v>2714.9519890260631</v>
      </c>
      <c r="H35">
        <v>12556.652949245541</v>
      </c>
      <c r="I35">
        <v>5005.6927297668035</v>
      </c>
      <c r="J35">
        <v>9332.6474622770929</v>
      </c>
      <c r="K35">
        <v>4157.2702331961591</v>
      </c>
    </row>
    <row r="36" spans="1:11" x14ac:dyDescent="0.25">
      <c r="A36" t="s">
        <v>267</v>
      </c>
      <c r="B36">
        <v>0.41</v>
      </c>
      <c r="C36">
        <v>1.01</v>
      </c>
      <c r="D36">
        <v>0.44</v>
      </c>
      <c r="E36">
        <v>0.69</v>
      </c>
      <c r="G36">
        <v>3563.4756083029479</v>
      </c>
      <c r="H36">
        <v>8778.3179619170187</v>
      </c>
      <c r="I36">
        <v>3824.2177259836517</v>
      </c>
      <c r="J36">
        <v>5997.0687066561795</v>
      </c>
      <c r="K36">
        <v>5475.5844712947737</v>
      </c>
    </row>
    <row r="37" spans="1:11" x14ac:dyDescent="0.25">
      <c r="A37" t="s">
        <v>268</v>
      </c>
      <c r="B37">
        <v>0.77</v>
      </c>
      <c r="C37">
        <v>1.85</v>
      </c>
      <c r="D37">
        <v>1.44</v>
      </c>
      <c r="E37">
        <v>1.27</v>
      </c>
      <c r="G37">
        <v>3891.446978045266</v>
      </c>
      <c r="H37">
        <v>9349.5804017970677</v>
      </c>
      <c r="I37">
        <v>7277.5112316690684</v>
      </c>
      <c r="J37">
        <v>6418.3606001525814</v>
      </c>
      <c r="K37">
        <v>4245.2148851402899</v>
      </c>
    </row>
    <row r="38" spans="1:11" x14ac:dyDescent="0.25">
      <c r="A38" t="s">
        <v>269</v>
      </c>
      <c r="B38">
        <v>0.45</v>
      </c>
      <c r="C38">
        <v>1.37</v>
      </c>
      <c r="D38">
        <v>0.67</v>
      </c>
      <c r="E38">
        <v>0.94</v>
      </c>
      <c r="G38">
        <v>5341.8124006359303</v>
      </c>
      <c r="H38">
        <v>16262.851086380499</v>
      </c>
      <c r="I38">
        <v>7953.3651298357181</v>
      </c>
      <c r="J38">
        <v>11158.452570217276</v>
      </c>
      <c r="K38">
        <v>8190.7790143084248</v>
      </c>
    </row>
    <row r="39" spans="1:11" x14ac:dyDescent="0.25">
      <c r="A39" t="s">
        <v>270</v>
      </c>
      <c r="B39">
        <v>0.35</v>
      </c>
      <c r="C39">
        <v>0.2</v>
      </c>
      <c r="D39">
        <v>0.21</v>
      </c>
      <c r="E39">
        <v>0.37</v>
      </c>
      <c r="G39">
        <v>8625.7309941520452</v>
      </c>
      <c r="H39">
        <v>4928.9891395154546</v>
      </c>
      <c r="I39">
        <v>5175.4385964912271</v>
      </c>
      <c r="J39">
        <v>9118.6299081035904</v>
      </c>
      <c r="K39">
        <v>9118.6299081035904</v>
      </c>
    </row>
    <row r="40" spans="1:11" x14ac:dyDescent="0.25">
      <c r="A40" t="s">
        <v>271</v>
      </c>
      <c r="B40">
        <v>1.2999999999999999E-2</v>
      </c>
      <c r="C40">
        <v>8.5999999999999993E-2</v>
      </c>
      <c r="D40">
        <v>1.2999999999999999E-2</v>
      </c>
      <c r="E40">
        <v>0.13</v>
      </c>
      <c r="G40">
        <v>333.82960704607046</v>
      </c>
      <c r="H40">
        <v>2208.4112466124661</v>
      </c>
      <c r="I40">
        <v>333.82960704607046</v>
      </c>
      <c r="J40">
        <v>3338.2960704607049</v>
      </c>
      <c r="K40">
        <v>6163.0081300813008</v>
      </c>
    </row>
    <row r="41" spans="1:11" x14ac:dyDescent="0.25">
      <c r="A41" t="s">
        <v>272</v>
      </c>
      <c r="B41">
        <v>0.4</v>
      </c>
      <c r="C41">
        <v>0.22</v>
      </c>
      <c r="D41">
        <v>0.18</v>
      </c>
      <c r="E41">
        <v>0.23</v>
      </c>
      <c r="G41">
        <v>13291.010361142724</v>
      </c>
      <c r="H41">
        <v>7310.0556986284973</v>
      </c>
      <c r="I41">
        <v>5980.9546625142257</v>
      </c>
      <c r="J41">
        <v>7642.3309576570664</v>
      </c>
      <c r="K41">
        <v>15949.212433371267</v>
      </c>
    </row>
    <row r="42" spans="1:11" x14ac:dyDescent="0.25">
      <c r="A42" t="s">
        <v>273</v>
      </c>
      <c r="B42">
        <v>1.1200000000000001</v>
      </c>
      <c r="C42">
        <v>0.44</v>
      </c>
      <c r="D42">
        <v>0.26</v>
      </c>
      <c r="E42">
        <v>0.45</v>
      </c>
      <c r="G42">
        <v>31840.861189012179</v>
      </c>
      <c r="H42">
        <v>12508.909752826212</v>
      </c>
      <c r="I42">
        <v>7391.628490306397</v>
      </c>
      <c r="J42">
        <v>12793.203156299534</v>
      </c>
      <c r="K42">
        <v>21890.592067445872</v>
      </c>
    </row>
    <row r="43" spans="1:11" x14ac:dyDescent="0.25">
      <c r="A43" t="s">
        <v>274</v>
      </c>
      <c r="B43">
        <v>0.41</v>
      </c>
      <c r="C43">
        <v>0.39</v>
      </c>
      <c r="D43">
        <v>0.19</v>
      </c>
      <c r="E43">
        <v>0.28999999999999998</v>
      </c>
      <c r="G43">
        <v>14369.977306100654</v>
      </c>
      <c r="H43">
        <v>13669.002803364039</v>
      </c>
      <c r="I43">
        <v>6659.2577759978649</v>
      </c>
      <c r="J43">
        <v>10164.13028968095</v>
      </c>
      <c r="K43">
        <v>12968.02830062742</v>
      </c>
    </row>
    <row r="44" spans="1:11" x14ac:dyDescent="0.25">
      <c r="A44" t="s">
        <v>275</v>
      </c>
      <c r="B44">
        <v>0.21</v>
      </c>
      <c r="C44">
        <v>0.2</v>
      </c>
      <c r="D44">
        <v>0.15</v>
      </c>
      <c r="E44">
        <v>0.28999999999999998</v>
      </c>
      <c r="G44">
        <v>7174.0540540540542</v>
      </c>
      <c r="H44">
        <v>6832.4324324324334</v>
      </c>
      <c r="I44">
        <v>5124.3243243243242</v>
      </c>
      <c r="J44">
        <v>9907.0270270270266</v>
      </c>
      <c r="K44">
        <v>10931.891891891893</v>
      </c>
    </row>
    <row r="45" spans="1:11" x14ac:dyDescent="0.25">
      <c r="A45" t="s">
        <v>276</v>
      </c>
      <c r="B45">
        <v>1.08</v>
      </c>
      <c r="C45">
        <v>1.92</v>
      </c>
      <c r="D45">
        <v>0.71</v>
      </c>
      <c r="E45">
        <v>1.79</v>
      </c>
      <c r="G45">
        <v>20030.172413793105</v>
      </c>
      <c r="H45">
        <v>35609.19540229885</v>
      </c>
      <c r="I45">
        <v>13167.983716475095</v>
      </c>
      <c r="J45">
        <v>33198.156130268202</v>
      </c>
      <c r="K45">
        <v>15208.093869731798</v>
      </c>
    </row>
    <row r="46" spans="1:11" x14ac:dyDescent="0.25">
      <c r="A46" t="s">
        <v>277</v>
      </c>
      <c r="B46">
        <v>1.01</v>
      </c>
      <c r="C46">
        <v>1.3</v>
      </c>
      <c r="D46">
        <v>0.67</v>
      </c>
      <c r="E46">
        <v>1.1100000000000001</v>
      </c>
      <c r="G46">
        <v>13993.736658802383</v>
      </c>
      <c r="H46">
        <v>18011.74025390406</v>
      </c>
      <c r="I46">
        <v>9282.9738231659376</v>
      </c>
      <c r="J46">
        <v>15379.25513987193</v>
      </c>
      <c r="K46">
        <v>8728.7664307381201</v>
      </c>
    </row>
    <row r="47" spans="1:11" x14ac:dyDescent="0.25">
      <c r="A47" t="s">
        <v>278</v>
      </c>
      <c r="B47">
        <v>0.73</v>
      </c>
      <c r="C47">
        <v>1.1399999999999999</v>
      </c>
      <c r="D47">
        <v>0.41</v>
      </c>
      <c r="E47">
        <v>1.33</v>
      </c>
      <c r="G47">
        <v>14249.701807505277</v>
      </c>
      <c r="H47">
        <v>22252.958987063033</v>
      </c>
      <c r="I47">
        <v>8003.2571795577578</v>
      </c>
      <c r="J47">
        <v>25961.785484906879</v>
      </c>
      <c r="K47">
        <v>10345.673915038078</v>
      </c>
    </row>
    <row r="48" spans="1:11" x14ac:dyDescent="0.25">
      <c r="A48" t="s">
        <v>279</v>
      </c>
      <c r="B48">
        <v>2.1</v>
      </c>
      <c r="C48">
        <v>1.78</v>
      </c>
      <c r="D48">
        <v>2.96</v>
      </c>
      <c r="E48">
        <v>4.43</v>
      </c>
      <c r="G48">
        <v>69249.507292077251</v>
      </c>
      <c r="H48">
        <v>58697.201418998819</v>
      </c>
      <c r="I48">
        <v>97608.829325975559</v>
      </c>
      <c r="J48">
        <v>146083.48443042961</v>
      </c>
      <c r="K48">
        <v>104533.78005518328</v>
      </c>
    </row>
    <row r="49" spans="1:11" x14ac:dyDescent="0.25">
      <c r="A49" t="s">
        <v>280</v>
      </c>
      <c r="B49">
        <v>0.84</v>
      </c>
      <c r="C49">
        <v>0.99</v>
      </c>
      <c r="D49">
        <v>1.1599999999999999</v>
      </c>
      <c r="E49">
        <v>1.21</v>
      </c>
      <c r="G49">
        <v>14181.77850518276</v>
      </c>
      <c r="H49">
        <v>16714.238952536823</v>
      </c>
      <c r="I49">
        <v>19584.360792871434</v>
      </c>
      <c r="J49">
        <v>20428.514275322788</v>
      </c>
      <c r="K49">
        <v>9454.5190034551761</v>
      </c>
    </row>
    <row r="50" spans="1:11" x14ac:dyDescent="0.25">
      <c r="A50" t="s">
        <v>281</v>
      </c>
      <c r="B50">
        <v>1.1000000000000001</v>
      </c>
      <c r="C50">
        <v>1.29</v>
      </c>
      <c r="D50">
        <v>0.96</v>
      </c>
      <c r="E50">
        <v>0.98</v>
      </c>
      <c r="G50">
        <v>23059.641183125914</v>
      </c>
      <c r="H50">
        <v>27042.670114756747</v>
      </c>
      <c r="I50">
        <v>20124.777759818975</v>
      </c>
      <c r="J50">
        <v>20544.043963148535</v>
      </c>
      <c r="K50">
        <v>11739.453693227735</v>
      </c>
    </row>
    <row r="52" spans="1:11" x14ac:dyDescent="0.25">
      <c r="A52" t="s">
        <v>17</v>
      </c>
    </row>
    <row r="53" spans="1:11" x14ac:dyDescent="0.25">
      <c r="A53" t="s">
        <v>255</v>
      </c>
    </row>
    <row r="54" spans="1:11" x14ac:dyDescent="0.25">
      <c r="A54" t="s">
        <v>21</v>
      </c>
      <c r="B54" t="s">
        <v>139</v>
      </c>
      <c r="C54" t="s">
        <v>232</v>
      </c>
      <c r="D54" t="s">
        <v>194</v>
      </c>
      <c r="E54" t="s">
        <v>233</v>
      </c>
      <c r="F54" t="s">
        <v>199</v>
      </c>
    </row>
    <row r="55" spans="1:11" x14ac:dyDescent="0.25">
      <c r="A55" t="s">
        <v>282</v>
      </c>
      <c r="B55">
        <v>4887</v>
      </c>
      <c r="C55">
        <v>4135</v>
      </c>
      <c r="D55">
        <v>0.18</v>
      </c>
      <c r="E55">
        <f>5000/B55</f>
        <v>1.023122570083896</v>
      </c>
      <c r="F55">
        <f>(C55*E55*3)/D55</f>
        <v>70510.197121615158</v>
      </c>
    </row>
    <row r="56" spans="1:11" x14ac:dyDescent="0.25">
      <c r="A56" t="s">
        <v>283</v>
      </c>
      <c r="B56">
        <v>1762</v>
      </c>
      <c r="C56">
        <v>1576</v>
      </c>
      <c r="D56">
        <v>0.156</v>
      </c>
      <c r="E56">
        <f t="shared" ref="E56:E90" si="2">5000/B56</f>
        <v>2.8376844494892168</v>
      </c>
      <c r="F56">
        <f t="shared" ref="F56:F90" si="3">(C56*E56*3)/D56</f>
        <v>86003.667161442412</v>
      </c>
    </row>
    <row r="57" spans="1:11" x14ac:dyDescent="0.25">
      <c r="A57" t="s">
        <v>284</v>
      </c>
      <c r="B57">
        <v>1244</v>
      </c>
      <c r="C57">
        <v>7361</v>
      </c>
      <c r="D57">
        <v>0.218</v>
      </c>
      <c r="E57">
        <f t="shared" si="2"/>
        <v>4.019292604501608</v>
      </c>
      <c r="F57">
        <f t="shared" si="3"/>
        <v>407146.9659871973</v>
      </c>
    </row>
    <row r="58" spans="1:11" x14ac:dyDescent="0.25">
      <c r="A58" t="s">
        <v>285</v>
      </c>
      <c r="B58">
        <v>1904</v>
      </c>
      <c r="C58">
        <v>2115</v>
      </c>
      <c r="D58">
        <v>0.17</v>
      </c>
      <c r="E58">
        <f t="shared" si="2"/>
        <v>2.6260504201680672</v>
      </c>
      <c r="F58">
        <f t="shared" si="3"/>
        <v>98013.47009391991</v>
      </c>
    </row>
    <row r="59" spans="1:11" x14ac:dyDescent="0.25">
      <c r="A59" t="s">
        <v>286</v>
      </c>
      <c r="B59">
        <v>1444</v>
      </c>
      <c r="C59">
        <v>5695</v>
      </c>
      <c r="D59">
        <v>0.17599999999999999</v>
      </c>
      <c r="E59">
        <f t="shared" si="2"/>
        <v>3.4626038781163433</v>
      </c>
      <c r="F59">
        <f t="shared" si="3"/>
        <v>336128.33669100981</v>
      </c>
    </row>
    <row r="60" spans="1:11" x14ac:dyDescent="0.25">
      <c r="A60" t="s">
        <v>287</v>
      </c>
      <c r="B60">
        <v>1371</v>
      </c>
      <c r="C60">
        <v>6577</v>
      </c>
      <c r="D60">
        <v>0.182</v>
      </c>
      <c r="E60">
        <f t="shared" si="2"/>
        <v>3.6469730123997084</v>
      </c>
      <c r="F60">
        <f t="shared" si="3"/>
        <v>395375.95883328922</v>
      </c>
    </row>
    <row r="61" spans="1:11" x14ac:dyDescent="0.25">
      <c r="A61" t="s">
        <v>288</v>
      </c>
      <c r="B61">
        <v>1039</v>
      </c>
      <c r="C61">
        <v>3638</v>
      </c>
      <c r="D61">
        <v>0.14199999999999999</v>
      </c>
      <c r="E61">
        <f t="shared" si="2"/>
        <v>4.8123195380173245</v>
      </c>
      <c r="F61">
        <f t="shared" si="3"/>
        <v>369870.81294310623</v>
      </c>
    </row>
    <row r="62" spans="1:11" x14ac:dyDescent="0.25">
      <c r="A62" t="s">
        <v>289</v>
      </c>
      <c r="B62">
        <v>1033</v>
      </c>
      <c r="C62">
        <v>3562</v>
      </c>
      <c r="D62">
        <v>0.14599999999999999</v>
      </c>
      <c r="E62">
        <f t="shared" si="2"/>
        <v>4.8402710551790902</v>
      </c>
      <c r="F62">
        <f t="shared" si="3"/>
        <v>354268.05818934087</v>
      </c>
    </row>
    <row r="63" spans="1:11" x14ac:dyDescent="0.25">
      <c r="A63" t="s">
        <v>290</v>
      </c>
      <c r="B63">
        <v>1004</v>
      </c>
      <c r="C63">
        <v>2892</v>
      </c>
      <c r="D63">
        <v>0.14000000000000001</v>
      </c>
      <c r="E63">
        <f t="shared" si="2"/>
        <v>4.9800796812749004</v>
      </c>
      <c r="F63">
        <f t="shared" si="3"/>
        <v>308622.6522481502</v>
      </c>
    </row>
    <row r="64" spans="1:11" x14ac:dyDescent="0.25">
      <c r="A64" t="s">
        <v>291</v>
      </c>
      <c r="B64">
        <v>3520</v>
      </c>
      <c r="C64">
        <v>3479</v>
      </c>
      <c r="D64">
        <v>0.11799999999999999</v>
      </c>
      <c r="E64">
        <f t="shared" si="2"/>
        <v>1.4204545454545454</v>
      </c>
      <c r="F64">
        <f t="shared" si="3"/>
        <v>125638.00077041601</v>
      </c>
    </row>
    <row r="65" spans="1:6" x14ac:dyDescent="0.25">
      <c r="A65" t="s">
        <v>292</v>
      </c>
      <c r="B65">
        <v>968</v>
      </c>
      <c r="C65">
        <v>2031</v>
      </c>
      <c r="D65">
        <v>0.192</v>
      </c>
      <c r="E65">
        <f t="shared" si="2"/>
        <v>5.1652892561983474</v>
      </c>
      <c r="F65">
        <f t="shared" si="3"/>
        <v>163917.22623966946</v>
      </c>
    </row>
    <row r="66" spans="1:6" x14ac:dyDescent="0.25">
      <c r="A66" t="s">
        <v>293</v>
      </c>
      <c r="B66">
        <v>932</v>
      </c>
      <c r="C66">
        <v>3651</v>
      </c>
      <c r="D66">
        <v>0.186</v>
      </c>
      <c r="E66">
        <f t="shared" si="2"/>
        <v>5.3648068669527893</v>
      </c>
      <c r="F66">
        <f t="shared" si="3"/>
        <v>315917.90114910697</v>
      </c>
    </row>
    <row r="67" spans="1:6" x14ac:dyDescent="0.25">
      <c r="A67" t="s">
        <v>294</v>
      </c>
      <c r="B67">
        <v>2298</v>
      </c>
      <c r="C67">
        <v>2488</v>
      </c>
      <c r="D67">
        <v>0.16800000000000001</v>
      </c>
      <c r="E67">
        <f t="shared" si="2"/>
        <v>2.1758050478677111</v>
      </c>
      <c r="F67">
        <f t="shared" si="3"/>
        <v>96667.909983836871</v>
      </c>
    </row>
    <row r="68" spans="1:6" x14ac:dyDescent="0.25">
      <c r="A68" t="s">
        <v>295</v>
      </c>
      <c r="B68">
        <v>1491</v>
      </c>
      <c r="C68">
        <v>4914</v>
      </c>
      <c r="D68">
        <v>0.17</v>
      </c>
      <c r="E68">
        <f t="shared" si="2"/>
        <v>3.3534540576794098</v>
      </c>
      <c r="F68">
        <f t="shared" si="3"/>
        <v>290803.64540182264</v>
      </c>
    </row>
    <row r="69" spans="1:6" x14ac:dyDescent="0.25">
      <c r="A69" t="s">
        <v>296</v>
      </c>
      <c r="B69">
        <v>1147</v>
      </c>
      <c r="C69">
        <v>8230</v>
      </c>
      <c r="D69">
        <v>0.14799999999999999</v>
      </c>
      <c r="E69">
        <f t="shared" si="2"/>
        <v>4.3591979075850045</v>
      </c>
      <c r="F69">
        <f t="shared" si="3"/>
        <v>727220.24552887678</v>
      </c>
    </row>
    <row r="70" spans="1:6" x14ac:dyDescent="0.25">
      <c r="A70" t="s">
        <v>297</v>
      </c>
      <c r="B70">
        <v>479</v>
      </c>
      <c r="C70">
        <v>2746</v>
      </c>
      <c r="D70">
        <v>0.17199999999999999</v>
      </c>
      <c r="E70">
        <f t="shared" si="2"/>
        <v>10.438413361169102</v>
      </c>
      <c r="F70">
        <f t="shared" si="3"/>
        <v>499951.44924018066</v>
      </c>
    </row>
    <row r="71" spans="1:6" x14ac:dyDescent="0.25">
      <c r="A71" t="s">
        <v>298</v>
      </c>
      <c r="B71">
        <v>1121</v>
      </c>
      <c r="C71">
        <v>2961</v>
      </c>
      <c r="D71">
        <v>0.13600000000000001</v>
      </c>
      <c r="E71">
        <f t="shared" si="2"/>
        <v>4.4603033006244424</v>
      </c>
      <c r="F71">
        <f t="shared" si="3"/>
        <v>291329.95749593322</v>
      </c>
    </row>
    <row r="72" spans="1:6" x14ac:dyDescent="0.25">
      <c r="A72" t="s">
        <v>299</v>
      </c>
      <c r="B72">
        <v>902</v>
      </c>
      <c r="C72">
        <v>5042</v>
      </c>
      <c r="D72">
        <v>0.15</v>
      </c>
      <c r="E72">
        <f t="shared" si="2"/>
        <v>5.5432372505543235</v>
      </c>
      <c r="F72">
        <f t="shared" si="3"/>
        <v>558980.04434589809</v>
      </c>
    </row>
    <row r="73" spans="1:6" x14ac:dyDescent="0.25">
      <c r="A73" t="s">
        <v>300</v>
      </c>
      <c r="B73">
        <v>5907</v>
      </c>
      <c r="C73">
        <v>3040</v>
      </c>
      <c r="D73">
        <v>0.124</v>
      </c>
      <c r="E73">
        <f t="shared" si="2"/>
        <v>0.84645336041984087</v>
      </c>
      <c r="F73">
        <f t="shared" si="3"/>
        <v>62255.279411523778</v>
      </c>
    </row>
    <row r="74" spans="1:6" x14ac:dyDescent="0.25">
      <c r="A74" t="s">
        <v>301</v>
      </c>
      <c r="B74">
        <v>5481</v>
      </c>
      <c r="C74">
        <v>2228</v>
      </c>
      <c r="D74">
        <v>9.1999999999999998E-2</v>
      </c>
      <c r="E74">
        <f t="shared" si="2"/>
        <v>0.91224229155263636</v>
      </c>
      <c r="F74">
        <f t="shared" si="3"/>
        <v>66276.385616715444</v>
      </c>
    </row>
    <row r="75" spans="1:6" x14ac:dyDescent="0.25">
      <c r="A75" t="s">
        <v>302</v>
      </c>
      <c r="B75">
        <v>6001</v>
      </c>
      <c r="C75">
        <v>2659</v>
      </c>
      <c r="D75">
        <v>8.4000000000000005E-2</v>
      </c>
      <c r="E75">
        <f t="shared" si="2"/>
        <v>0.83319446758873517</v>
      </c>
      <c r="F75">
        <f t="shared" si="3"/>
        <v>79123.717475658807</v>
      </c>
    </row>
    <row r="76" spans="1:6" x14ac:dyDescent="0.25">
      <c r="A76" t="s">
        <v>303</v>
      </c>
      <c r="B76">
        <v>3017</v>
      </c>
      <c r="C76">
        <v>1985</v>
      </c>
      <c r="D76">
        <v>0.216</v>
      </c>
      <c r="E76">
        <f t="shared" si="2"/>
        <v>1.6572754391779914</v>
      </c>
      <c r="F76">
        <f t="shared" si="3"/>
        <v>45690.163149559907</v>
      </c>
    </row>
    <row r="77" spans="1:6" x14ac:dyDescent="0.25">
      <c r="A77" t="s">
        <v>304</v>
      </c>
      <c r="B77">
        <v>1982</v>
      </c>
      <c r="C77">
        <v>3217</v>
      </c>
      <c r="D77">
        <v>0.1</v>
      </c>
      <c r="E77">
        <f t="shared" si="2"/>
        <v>2.522704339051463</v>
      </c>
      <c r="F77">
        <f t="shared" si="3"/>
        <v>243466.19576185668</v>
      </c>
    </row>
    <row r="78" spans="1:6" x14ac:dyDescent="0.25">
      <c r="A78" t="s">
        <v>305</v>
      </c>
      <c r="B78">
        <v>1487</v>
      </c>
      <c r="C78">
        <v>4017</v>
      </c>
      <c r="D78">
        <v>0.14599999999999999</v>
      </c>
      <c r="E78">
        <f t="shared" si="2"/>
        <v>3.3624747814391394</v>
      </c>
      <c r="F78">
        <f t="shared" si="3"/>
        <v>277542.35336385662</v>
      </c>
    </row>
    <row r="79" spans="1:6" x14ac:dyDescent="0.25">
      <c r="A79" t="s">
        <v>306</v>
      </c>
      <c r="B79">
        <v>1037</v>
      </c>
      <c r="C79">
        <v>2650</v>
      </c>
      <c r="D79">
        <v>0.17799999999999999</v>
      </c>
      <c r="E79">
        <f t="shared" si="2"/>
        <v>4.8216007714561231</v>
      </c>
      <c r="F79">
        <f t="shared" si="3"/>
        <v>215346.7760285179</v>
      </c>
    </row>
    <row r="80" spans="1:6" x14ac:dyDescent="0.25">
      <c r="A80" t="s">
        <v>307</v>
      </c>
      <c r="B80">
        <v>1740</v>
      </c>
      <c r="C80">
        <v>2671</v>
      </c>
      <c r="D80">
        <v>5.6000000000000001E-2</v>
      </c>
      <c r="E80">
        <f t="shared" si="2"/>
        <v>2.8735632183908044</v>
      </c>
      <c r="F80">
        <f t="shared" si="3"/>
        <v>411176.10837438417</v>
      </c>
    </row>
    <row r="81" spans="1:10" x14ac:dyDescent="0.25">
      <c r="A81" t="s">
        <v>308</v>
      </c>
      <c r="B81">
        <v>2116</v>
      </c>
      <c r="C81">
        <v>942</v>
      </c>
      <c r="D81">
        <v>0.08</v>
      </c>
      <c r="E81">
        <f t="shared" si="2"/>
        <v>2.3629489603024574</v>
      </c>
      <c r="F81">
        <f t="shared" si="3"/>
        <v>83471.172022684303</v>
      </c>
    </row>
    <row r="82" spans="1:10" x14ac:dyDescent="0.25">
      <c r="A82" t="s">
        <v>309</v>
      </c>
      <c r="B82">
        <v>4577</v>
      </c>
      <c r="C82">
        <v>3718</v>
      </c>
      <c r="D82">
        <v>0.14000000000000001</v>
      </c>
      <c r="E82">
        <f t="shared" si="2"/>
        <v>1.0924186148131965</v>
      </c>
      <c r="F82">
        <f t="shared" si="3"/>
        <v>87034.551640188511</v>
      </c>
    </row>
    <row r="83" spans="1:10" x14ac:dyDescent="0.25">
      <c r="A83" t="s">
        <v>310</v>
      </c>
      <c r="B83">
        <v>6088</v>
      </c>
      <c r="C83">
        <v>3674</v>
      </c>
      <c r="D83">
        <v>7.1999999999999995E-2</v>
      </c>
      <c r="E83">
        <f t="shared" si="2"/>
        <v>0.82128777923784491</v>
      </c>
      <c r="F83">
        <f t="shared" si="3"/>
        <v>125725.4708716601</v>
      </c>
    </row>
    <row r="84" spans="1:10" x14ac:dyDescent="0.25">
      <c r="A84" t="s">
        <v>311</v>
      </c>
      <c r="B84">
        <v>5278</v>
      </c>
      <c r="C84">
        <v>4435</v>
      </c>
      <c r="D84">
        <v>9.6000000000000002E-2</v>
      </c>
      <c r="E84">
        <f t="shared" si="2"/>
        <v>0.94732853353543012</v>
      </c>
      <c r="F84">
        <f t="shared" si="3"/>
        <v>131293.81394467605</v>
      </c>
    </row>
    <row r="85" spans="1:10" x14ac:dyDescent="0.25">
      <c r="A85" t="s">
        <v>312</v>
      </c>
      <c r="B85">
        <v>3335</v>
      </c>
      <c r="C85">
        <v>3506</v>
      </c>
      <c r="D85">
        <v>0.126</v>
      </c>
      <c r="E85">
        <f t="shared" si="2"/>
        <v>1.4992503748125936</v>
      </c>
      <c r="F85">
        <f t="shared" si="3"/>
        <v>125151.70985935604</v>
      </c>
    </row>
    <row r="86" spans="1:10" x14ac:dyDescent="0.25">
      <c r="A86" t="s">
        <v>313</v>
      </c>
      <c r="B86">
        <v>1604</v>
      </c>
      <c r="C86">
        <v>4639</v>
      </c>
      <c r="D86">
        <v>0.114</v>
      </c>
      <c r="E86">
        <f t="shared" si="2"/>
        <v>3.117206982543641</v>
      </c>
      <c r="F86">
        <f t="shared" si="3"/>
        <v>380545.34715841973</v>
      </c>
    </row>
    <row r="87" spans="1:10" x14ac:dyDescent="0.25">
      <c r="A87" t="s">
        <v>314</v>
      </c>
      <c r="B87">
        <v>2264</v>
      </c>
      <c r="C87">
        <v>1359</v>
      </c>
      <c r="D87">
        <v>1.4E-2</v>
      </c>
      <c r="E87">
        <f t="shared" si="2"/>
        <v>2.2084805653710249</v>
      </c>
      <c r="F87">
        <f t="shared" si="3"/>
        <v>643141.09035840491</v>
      </c>
    </row>
    <row r="88" spans="1:10" x14ac:dyDescent="0.25">
      <c r="A88" t="s">
        <v>315</v>
      </c>
      <c r="B88">
        <v>1303</v>
      </c>
      <c r="C88">
        <v>3669</v>
      </c>
      <c r="D88">
        <v>0.14000000000000001</v>
      </c>
      <c r="E88">
        <f t="shared" si="2"/>
        <v>3.8372985418265539</v>
      </c>
      <c r="F88">
        <f t="shared" si="3"/>
        <v>301693.89321346337</v>
      </c>
    </row>
    <row r="89" spans="1:10" x14ac:dyDescent="0.25">
      <c r="A89" t="s">
        <v>316</v>
      </c>
      <c r="B89">
        <v>1486</v>
      </c>
      <c r="C89">
        <v>3156</v>
      </c>
      <c r="D89">
        <v>0.108</v>
      </c>
      <c r="E89">
        <f t="shared" si="2"/>
        <v>3.3647375504710633</v>
      </c>
      <c r="F89">
        <f t="shared" si="3"/>
        <v>294975.32525796321</v>
      </c>
    </row>
    <row r="90" spans="1:10" x14ac:dyDescent="0.25">
      <c r="A90" t="s">
        <v>317</v>
      </c>
      <c r="B90">
        <v>1966</v>
      </c>
      <c r="C90">
        <v>3935</v>
      </c>
      <c r="D90">
        <v>5.3999999999999999E-2</v>
      </c>
      <c r="E90">
        <f t="shared" si="2"/>
        <v>2.5432349949135302</v>
      </c>
      <c r="F90">
        <f t="shared" si="3"/>
        <v>555979.42805470782</v>
      </c>
    </row>
    <row r="92" spans="1:10" x14ac:dyDescent="0.25">
      <c r="G92" t="s">
        <v>255</v>
      </c>
    </row>
    <row r="93" spans="1:10" x14ac:dyDescent="0.25">
      <c r="A93" t="s">
        <v>21</v>
      </c>
      <c r="B93" t="s">
        <v>318</v>
      </c>
      <c r="C93" t="s">
        <v>319</v>
      </c>
      <c r="D93" t="s">
        <v>320</v>
      </c>
      <c r="E93" t="s">
        <v>321</v>
      </c>
      <c r="G93" t="s">
        <v>173</v>
      </c>
      <c r="H93" t="s">
        <v>212</v>
      </c>
      <c r="I93" t="s">
        <v>172</v>
      </c>
      <c r="J93" t="s">
        <v>170</v>
      </c>
    </row>
    <row r="94" spans="1:10" x14ac:dyDescent="0.25">
      <c r="A94" t="s">
        <v>112</v>
      </c>
      <c r="B94">
        <v>1.1399999999999999</v>
      </c>
      <c r="C94">
        <v>4.04</v>
      </c>
      <c r="D94">
        <v>2.61</v>
      </c>
      <c r="E94">
        <v>2.56</v>
      </c>
      <c r="G94">
        <v>803.81624718641274</v>
      </c>
      <c r="H94">
        <v>2848.6119637132524</v>
      </c>
      <c r="I94">
        <v>1840.3161448741555</v>
      </c>
      <c r="J94">
        <v>1805.061046313348</v>
      </c>
    </row>
    <row r="95" spans="1:10" x14ac:dyDescent="0.25">
      <c r="A95" t="s">
        <v>113</v>
      </c>
      <c r="B95">
        <v>0.63</v>
      </c>
      <c r="C95">
        <v>3.24</v>
      </c>
      <c r="D95">
        <v>1.46</v>
      </c>
      <c r="E95">
        <v>0.51</v>
      </c>
      <c r="G95">
        <v>541.82310311708716</v>
      </c>
      <c r="H95">
        <v>2786.5188160307348</v>
      </c>
      <c r="I95">
        <v>1255.6535405570592</v>
      </c>
      <c r="J95">
        <v>438.61870252335632</v>
      </c>
    </row>
    <row r="96" spans="1:10" x14ac:dyDescent="0.25">
      <c r="A96" t="s">
        <v>114</v>
      </c>
      <c r="B96">
        <v>0.42</v>
      </c>
      <c r="C96">
        <v>18.5</v>
      </c>
      <c r="D96">
        <v>1.44</v>
      </c>
      <c r="E96">
        <v>13.4</v>
      </c>
      <c r="G96">
        <v>1710.0172571462285</v>
      </c>
      <c r="H96">
        <v>75322.188707631503</v>
      </c>
      <c r="I96">
        <v>5862.9163102156408</v>
      </c>
      <c r="J96">
        <v>54557.693442284442</v>
      </c>
    </row>
    <row r="97" spans="1:10" x14ac:dyDescent="0.25">
      <c r="A97" t="s">
        <v>115</v>
      </c>
      <c r="B97">
        <v>0.38</v>
      </c>
      <c r="C97">
        <v>3.07</v>
      </c>
      <c r="D97">
        <v>0.99</v>
      </c>
      <c r="E97">
        <v>0.52</v>
      </c>
      <c r="G97">
        <v>372.45118635689568</v>
      </c>
      <c r="H97">
        <v>3009.0135318833409</v>
      </c>
      <c r="I97">
        <v>970.333353929807</v>
      </c>
      <c r="J97">
        <v>509.6700444883835</v>
      </c>
    </row>
    <row r="98" spans="1:10" x14ac:dyDescent="0.25">
      <c r="A98" t="s">
        <v>116</v>
      </c>
      <c r="B98">
        <v>0.16</v>
      </c>
      <c r="C98">
        <v>10.199999999999999</v>
      </c>
      <c r="D98">
        <v>0.98</v>
      </c>
      <c r="E98">
        <v>7.64</v>
      </c>
      <c r="G98">
        <v>537.80533870561578</v>
      </c>
      <c r="H98">
        <v>34285.090342482996</v>
      </c>
      <c r="I98">
        <v>3294.0576995718961</v>
      </c>
      <c r="J98">
        <v>25680.204923193149</v>
      </c>
    </row>
    <row r="99" spans="1:10" x14ac:dyDescent="0.25">
      <c r="A99" t="s">
        <v>117</v>
      </c>
      <c r="B99">
        <v>9.0999999999999998E-2</v>
      </c>
      <c r="C99">
        <v>0.49</v>
      </c>
      <c r="D99">
        <v>0.18</v>
      </c>
      <c r="E99">
        <v>0.12</v>
      </c>
      <c r="G99">
        <v>359.7921225382932</v>
      </c>
      <c r="H99">
        <v>1937.3421982831171</v>
      </c>
      <c r="I99">
        <v>711.6767258999206</v>
      </c>
      <c r="J99">
        <v>474.45115059994703</v>
      </c>
    </row>
    <row r="100" spans="1:10" x14ac:dyDescent="0.25">
      <c r="A100" t="s">
        <v>118</v>
      </c>
      <c r="B100">
        <v>0.22</v>
      </c>
      <c r="C100">
        <v>1.98</v>
      </c>
      <c r="D100">
        <v>0.36</v>
      </c>
      <c r="E100">
        <v>0.14000000000000001</v>
      </c>
      <c r="G100">
        <v>813.71578847483374</v>
      </c>
      <c r="H100">
        <v>7323.442096273503</v>
      </c>
      <c r="I100">
        <v>1331.5349265951825</v>
      </c>
      <c r="J100">
        <v>517.81913812034884</v>
      </c>
    </row>
    <row r="101" spans="1:10" x14ac:dyDescent="0.25">
      <c r="A101" t="s">
        <v>119</v>
      </c>
      <c r="B101">
        <v>0.36</v>
      </c>
      <c r="C101">
        <v>0.93</v>
      </c>
      <c r="D101">
        <v>0.62</v>
      </c>
      <c r="E101">
        <v>0.14000000000000001</v>
      </c>
      <c r="G101">
        <v>1275.3650094816271</v>
      </c>
      <c r="H101">
        <v>3294.6929411608703</v>
      </c>
      <c r="I101">
        <v>2196.4619607739132</v>
      </c>
      <c r="J101">
        <v>495.97528146507727</v>
      </c>
    </row>
    <row r="102" spans="1:10" x14ac:dyDescent="0.25">
      <c r="A102" t="s">
        <v>120</v>
      </c>
      <c r="B102">
        <v>0.45</v>
      </c>
      <c r="C102">
        <v>1.9</v>
      </c>
      <c r="D102">
        <v>1.1100000000000001</v>
      </c>
      <c r="E102">
        <v>0.48</v>
      </c>
      <c r="G102">
        <v>1388.8019351166761</v>
      </c>
      <c r="H102">
        <v>5863.8303927148536</v>
      </c>
      <c r="I102">
        <v>3425.7114399544676</v>
      </c>
      <c r="J102">
        <v>1481.3887307911209</v>
      </c>
    </row>
    <row r="103" spans="1:10" x14ac:dyDescent="0.25">
      <c r="A103" t="s">
        <v>322</v>
      </c>
      <c r="B103">
        <v>2.5299999999999998</v>
      </c>
      <c r="C103">
        <v>8.2200000000000006</v>
      </c>
      <c r="D103">
        <v>2.04</v>
      </c>
      <c r="E103">
        <v>3.77</v>
      </c>
      <c r="G103">
        <v>3178.6414194915251</v>
      </c>
      <c r="H103">
        <v>10327.443663328197</v>
      </c>
      <c r="I103">
        <v>2563.0152157164866</v>
      </c>
      <c r="J103">
        <v>4736.5526290446833</v>
      </c>
    </row>
    <row r="104" spans="1:10" x14ac:dyDescent="0.25">
      <c r="A104" t="s">
        <v>323</v>
      </c>
      <c r="B104">
        <v>9.8000000000000004E-2</v>
      </c>
      <c r="C104">
        <v>7.19</v>
      </c>
      <c r="D104">
        <v>0.25</v>
      </c>
      <c r="E104">
        <v>0.59</v>
      </c>
      <c r="G104">
        <v>160.63888171487605</v>
      </c>
      <c r="H104">
        <v>11785.648566632235</v>
      </c>
      <c r="I104">
        <v>409.79306559917364</v>
      </c>
      <c r="J104">
        <v>967.11163481404981</v>
      </c>
    </row>
    <row r="105" spans="1:10" x14ac:dyDescent="0.25">
      <c r="A105" t="s">
        <v>324</v>
      </c>
      <c r="B105">
        <v>0.82</v>
      </c>
      <c r="C105">
        <v>3.81</v>
      </c>
      <c r="D105">
        <v>0.66</v>
      </c>
      <c r="E105">
        <v>1.04</v>
      </c>
      <c r="G105">
        <v>2590.5267894226768</v>
      </c>
      <c r="H105">
        <v>12036.472033780976</v>
      </c>
      <c r="I105">
        <v>2085.0581475841059</v>
      </c>
      <c r="J105">
        <v>3285.5461719507125</v>
      </c>
    </row>
    <row r="106" spans="1:10" x14ac:dyDescent="0.25">
      <c r="A106" t="s">
        <v>325</v>
      </c>
      <c r="B106">
        <v>0.84</v>
      </c>
      <c r="C106">
        <v>3.86</v>
      </c>
      <c r="D106">
        <v>1.65</v>
      </c>
      <c r="E106">
        <v>2.25</v>
      </c>
      <c r="G106">
        <v>812.01044386422961</v>
      </c>
      <c r="H106">
        <v>3731.3813253761027</v>
      </c>
      <c r="I106">
        <v>1595.0205147333083</v>
      </c>
      <c r="J106">
        <v>2175.0279746363294</v>
      </c>
    </row>
    <row r="107" spans="1:10" x14ac:dyDescent="0.25">
      <c r="A107" t="s">
        <v>326</v>
      </c>
      <c r="B107">
        <v>0.73</v>
      </c>
      <c r="C107">
        <v>2.69</v>
      </c>
      <c r="D107">
        <v>1.65</v>
      </c>
      <c r="E107">
        <v>0.56999999999999995</v>
      </c>
      <c r="G107">
        <v>2122.8666114333055</v>
      </c>
      <c r="H107">
        <v>7822.6180613090291</v>
      </c>
      <c r="I107">
        <v>4798.2601491300738</v>
      </c>
      <c r="J107">
        <v>1657.5807787903889</v>
      </c>
    </row>
    <row r="108" spans="1:10" x14ac:dyDescent="0.25">
      <c r="A108" t="s">
        <v>327</v>
      </c>
      <c r="B108">
        <v>0.21</v>
      </c>
      <c r="C108">
        <v>1.39</v>
      </c>
      <c r="D108">
        <v>0.75</v>
      </c>
      <c r="E108">
        <v>0.33</v>
      </c>
      <c r="G108">
        <v>1527.1625156106411</v>
      </c>
      <c r="H108">
        <v>10108.361412851387</v>
      </c>
      <c r="I108">
        <v>5454.1518414665752</v>
      </c>
      <c r="J108">
        <v>2399.8268102452935</v>
      </c>
    </row>
    <row r="109" spans="1:10" x14ac:dyDescent="0.25">
      <c r="A109" t="s">
        <v>328</v>
      </c>
      <c r="B109">
        <v>0.66</v>
      </c>
      <c r="C109">
        <v>3.2</v>
      </c>
      <c r="D109">
        <v>1.0900000000000001</v>
      </c>
      <c r="E109">
        <v>0.66</v>
      </c>
      <c r="G109">
        <v>3299.6795649851924</v>
      </c>
      <c r="H109">
        <v>15998.446375685782</v>
      </c>
      <c r="I109">
        <v>5449.4707967179693</v>
      </c>
      <c r="J109">
        <v>3299.6795649851924</v>
      </c>
    </row>
    <row r="110" spans="1:10" x14ac:dyDescent="0.25">
      <c r="A110" t="s">
        <v>329</v>
      </c>
      <c r="B110">
        <v>0.3</v>
      </c>
      <c r="C110">
        <v>2.4</v>
      </c>
      <c r="D110">
        <v>1.18</v>
      </c>
      <c r="E110">
        <v>0.61</v>
      </c>
      <c r="G110">
        <v>873.98987248779974</v>
      </c>
      <c r="H110">
        <v>6991.918979902398</v>
      </c>
      <c r="I110">
        <v>3437.6934984520121</v>
      </c>
      <c r="J110">
        <v>1777.1127407251925</v>
      </c>
    </row>
    <row r="111" spans="1:10" x14ac:dyDescent="0.25">
      <c r="A111" t="s">
        <v>330</v>
      </c>
      <c r="B111">
        <v>0.87</v>
      </c>
      <c r="C111">
        <v>3.07</v>
      </c>
      <c r="D111">
        <v>1.55</v>
      </c>
      <c r="E111">
        <v>0.75</v>
      </c>
      <c r="G111">
        <v>4863.1263858093134</v>
      </c>
      <c r="H111">
        <v>17160.68736141907</v>
      </c>
      <c r="I111">
        <v>8664.1906873614207</v>
      </c>
      <c r="J111">
        <v>4192.3503325942356</v>
      </c>
    </row>
    <row r="112" spans="1:10" x14ac:dyDescent="0.25">
      <c r="A112" t="s">
        <v>121</v>
      </c>
      <c r="B112">
        <v>2.4300000000000002</v>
      </c>
      <c r="C112">
        <v>6.58</v>
      </c>
      <c r="D112">
        <v>4.24</v>
      </c>
      <c r="E112">
        <v>5.66</v>
      </c>
      <c r="G112">
        <v>1512.803289700028</v>
      </c>
      <c r="H112">
        <v>4096.3973852782647</v>
      </c>
      <c r="I112">
        <v>2639.6238470486082</v>
      </c>
      <c r="J112">
        <v>3523.6488146922461</v>
      </c>
    </row>
    <row r="113" spans="1:10" x14ac:dyDescent="0.25">
      <c r="A113" t="s">
        <v>122</v>
      </c>
      <c r="B113">
        <v>2.2000000000000002</v>
      </c>
      <c r="C113">
        <v>8.26</v>
      </c>
      <c r="D113">
        <v>3.28</v>
      </c>
      <c r="E113">
        <v>8.44</v>
      </c>
      <c r="G113">
        <v>1458.08048356774</v>
      </c>
      <c r="H113">
        <v>5474.4294519406949</v>
      </c>
      <c r="I113">
        <v>2173.8654482282664</v>
      </c>
      <c r="J113">
        <v>5593.7269460507832</v>
      </c>
    </row>
    <row r="114" spans="1:10" x14ac:dyDescent="0.25">
      <c r="A114" t="s">
        <v>123</v>
      </c>
      <c r="B114">
        <v>3.72</v>
      </c>
      <c r="C114">
        <v>5.75</v>
      </c>
      <c r="D114">
        <v>3.61</v>
      </c>
      <c r="E114">
        <v>11.1</v>
      </c>
      <c r="G114">
        <v>2943.4022900945079</v>
      </c>
      <c r="H114">
        <v>4549.6137548503812</v>
      </c>
      <c r="I114">
        <v>2856.3662008712831</v>
      </c>
      <c r="J114">
        <v>8782.7326397981269</v>
      </c>
    </row>
    <row r="115" spans="1:10" x14ac:dyDescent="0.25">
      <c r="A115" t="s">
        <v>124</v>
      </c>
      <c r="B115">
        <v>1.46</v>
      </c>
      <c r="C115">
        <v>5.49</v>
      </c>
      <c r="D115">
        <v>1.71</v>
      </c>
      <c r="E115">
        <v>2.3199999999999998</v>
      </c>
      <c r="G115">
        <v>667.07638198357461</v>
      </c>
      <c r="H115">
        <v>2508.3899569108389</v>
      </c>
      <c r="I115">
        <v>781.30178985747443</v>
      </c>
      <c r="J115">
        <v>1060.0117850697898</v>
      </c>
    </row>
    <row r="116" spans="1:10" x14ac:dyDescent="0.25">
      <c r="A116" t="s">
        <v>125</v>
      </c>
      <c r="B116">
        <v>3.73</v>
      </c>
      <c r="C116">
        <v>5.78</v>
      </c>
      <c r="D116">
        <v>4.57</v>
      </c>
      <c r="E116">
        <v>3.33</v>
      </c>
      <c r="G116">
        <v>9081.2891019172548</v>
      </c>
      <c r="H116">
        <v>14072.346115035318</v>
      </c>
      <c r="I116">
        <v>11126.405146316851</v>
      </c>
      <c r="J116">
        <v>8107.4243188698283</v>
      </c>
    </row>
    <row r="117" spans="1:10" x14ac:dyDescent="0.25">
      <c r="A117" t="s">
        <v>126</v>
      </c>
      <c r="B117">
        <v>1.69</v>
      </c>
      <c r="C117">
        <v>4.93</v>
      </c>
      <c r="D117">
        <v>2.79</v>
      </c>
      <c r="E117">
        <v>2.91</v>
      </c>
      <c r="G117">
        <v>4690.4657718491762</v>
      </c>
      <c r="H117">
        <v>13682.83802083813</v>
      </c>
      <c r="I117">
        <v>7743.4316588516003</v>
      </c>
      <c r="J117">
        <v>8076.4824828882274</v>
      </c>
    </row>
    <row r="118" spans="1:10" x14ac:dyDescent="0.25">
      <c r="A118" t="s">
        <v>127</v>
      </c>
      <c r="B118">
        <v>2.2999999999999998</v>
      </c>
      <c r="C118">
        <v>5.09</v>
      </c>
      <c r="D118">
        <v>4.5999999999999996</v>
      </c>
      <c r="E118">
        <v>3.74</v>
      </c>
      <c r="G118">
        <v>4952.9758486559112</v>
      </c>
      <c r="H118">
        <v>10961.150899851562</v>
      </c>
      <c r="I118">
        <v>9905.9516973118225</v>
      </c>
      <c r="J118">
        <v>8053.9694234665694</v>
      </c>
    </row>
    <row r="119" spans="1:10" x14ac:dyDescent="0.25">
      <c r="A119" t="s">
        <v>128</v>
      </c>
      <c r="B119">
        <v>2.58</v>
      </c>
      <c r="C119">
        <v>5.39</v>
      </c>
      <c r="D119">
        <v>3.22</v>
      </c>
      <c r="E119">
        <v>3.63</v>
      </c>
      <c r="G119">
        <v>10608.343596059112</v>
      </c>
      <c r="H119">
        <v>22162.392241379304</v>
      </c>
      <c r="I119">
        <v>13239.87068965517</v>
      </c>
      <c r="J119">
        <v>14925.692733990145</v>
      </c>
    </row>
    <row r="120" spans="1:10" x14ac:dyDescent="0.25">
      <c r="A120" t="s">
        <v>129</v>
      </c>
      <c r="B120">
        <v>2.02</v>
      </c>
      <c r="C120">
        <v>5.84</v>
      </c>
      <c r="D120">
        <v>2.76</v>
      </c>
      <c r="E120">
        <v>0.96</v>
      </c>
      <c r="G120">
        <v>1686.1176748582229</v>
      </c>
      <c r="H120">
        <v>4874.716446124763</v>
      </c>
      <c r="I120">
        <v>2303.8043478260865</v>
      </c>
      <c r="J120">
        <v>801.32325141776926</v>
      </c>
    </row>
    <row r="121" spans="1:10" x14ac:dyDescent="0.25">
      <c r="A121" t="s">
        <v>331</v>
      </c>
      <c r="B121">
        <v>1.88</v>
      </c>
      <c r="C121">
        <v>4.57</v>
      </c>
      <c r="D121">
        <v>2.93</v>
      </c>
      <c r="E121">
        <v>1.69</v>
      </c>
      <c r="G121">
        <v>1636.2495708355439</v>
      </c>
      <c r="H121">
        <v>3977.4790099566153</v>
      </c>
      <c r="I121">
        <v>2550.1123630575235</v>
      </c>
      <c r="J121">
        <v>1470.8839227191856</v>
      </c>
    </row>
    <row r="122" spans="1:10" x14ac:dyDescent="0.25">
      <c r="A122" t="s">
        <v>332</v>
      </c>
      <c r="B122">
        <v>4.3499999999999996</v>
      </c>
      <c r="C122">
        <v>4.3499999999999996</v>
      </c>
      <c r="D122">
        <v>4.5999999999999996</v>
      </c>
      <c r="E122">
        <v>5.72</v>
      </c>
      <c r="G122">
        <v>5469.0579829172138</v>
      </c>
      <c r="H122">
        <v>5469.0579829172138</v>
      </c>
      <c r="I122">
        <v>5783.3716600963644</v>
      </c>
      <c r="J122">
        <v>7191.4969338589581</v>
      </c>
    </row>
    <row r="123" spans="1:10" x14ac:dyDescent="0.25">
      <c r="A123" t="s">
        <v>333</v>
      </c>
      <c r="B123">
        <v>2.44</v>
      </c>
      <c r="C123">
        <v>4.8</v>
      </c>
      <c r="D123">
        <v>1.92</v>
      </c>
      <c r="E123">
        <v>3.56</v>
      </c>
      <c r="G123">
        <v>3203.5690602500954</v>
      </c>
      <c r="H123">
        <v>6302.10306934445</v>
      </c>
      <c r="I123">
        <v>2520.8412277377797</v>
      </c>
      <c r="J123">
        <v>4674.0597764304675</v>
      </c>
    </row>
    <row r="124" spans="1:10" x14ac:dyDescent="0.25">
      <c r="A124" t="s">
        <v>334</v>
      </c>
      <c r="B124">
        <v>1.94</v>
      </c>
      <c r="C124">
        <v>5.22</v>
      </c>
      <c r="D124">
        <v>2.0499999999999998</v>
      </c>
      <c r="E124">
        <v>4.05</v>
      </c>
      <c r="G124">
        <v>2427.9431712715073</v>
      </c>
      <c r="H124">
        <v>6532.9192546583845</v>
      </c>
      <c r="I124">
        <v>2565.6100521167982</v>
      </c>
      <c r="J124">
        <v>5068.6442493039194</v>
      </c>
    </row>
    <row r="125" spans="1:10" x14ac:dyDescent="0.25">
      <c r="A125" t="s">
        <v>335</v>
      </c>
      <c r="B125">
        <v>3.97</v>
      </c>
      <c r="C125">
        <v>4.25</v>
      </c>
      <c r="D125">
        <v>2.2200000000000002</v>
      </c>
      <c r="E125">
        <v>4.2699999999999996</v>
      </c>
      <c r="G125">
        <v>15107.650282189263</v>
      </c>
      <c r="H125">
        <v>16173.17725423284</v>
      </c>
      <c r="I125">
        <v>8448.1067069169185</v>
      </c>
      <c r="J125">
        <v>16249.286323664521</v>
      </c>
    </row>
    <row r="126" spans="1:10" x14ac:dyDescent="0.25">
      <c r="A126" t="s">
        <v>336</v>
      </c>
      <c r="B126">
        <v>11.5</v>
      </c>
      <c r="C126">
        <v>6.18</v>
      </c>
      <c r="D126">
        <v>5.22</v>
      </c>
      <c r="E126">
        <v>15.5</v>
      </c>
      <c r="G126">
        <v>73961.225391216562</v>
      </c>
      <c r="H126">
        <v>39746.119384149417</v>
      </c>
      <c r="I126">
        <v>33571.964916708734</v>
      </c>
      <c r="J126">
        <v>99686.869005552755</v>
      </c>
    </row>
    <row r="127" spans="1:10" x14ac:dyDescent="0.25">
      <c r="A127" t="s">
        <v>337</v>
      </c>
      <c r="B127">
        <v>1.36</v>
      </c>
      <c r="C127">
        <v>2.92</v>
      </c>
      <c r="D127">
        <v>1.25</v>
      </c>
      <c r="E127">
        <v>3.16</v>
      </c>
      <c r="G127">
        <v>4103.0369477031018</v>
      </c>
      <c r="H127">
        <v>8809.4616818331306</v>
      </c>
      <c r="I127">
        <v>3771.1736651682922</v>
      </c>
      <c r="J127">
        <v>9533.5270255454434</v>
      </c>
    </row>
    <row r="128" spans="1:10" x14ac:dyDescent="0.25">
      <c r="A128" t="s">
        <v>338</v>
      </c>
      <c r="B128">
        <v>2.41</v>
      </c>
      <c r="C128">
        <v>3.71</v>
      </c>
      <c r="D128">
        <v>2.09</v>
      </c>
      <c r="E128">
        <v>4.75</v>
      </c>
      <c r="G128">
        <v>7108.9053387169133</v>
      </c>
      <c r="H128">
        <v>10943.584567070435</v>
      </c>
      <c r="I128">
        <v>6164.9842978914303</v>
      </c>
      <c r="J128">
        <v>14011.327949753253</v>
      </c>
    </row>
    <row r="129" spans="1:10" x14ac:dyDescent="0.25">
      <c r="A129" t="s">
        <v>339</v>
      </c>
      <c r="B129">
        <v>4.09</v>
      </c>
      <c r="C129">
        <v>3.99</v>
      </c>
      <c r="D129">
        <v>2.8</v>
      </c>
      <c r="E129">
        <v>8.51</v>
      </c>
      <c r="G129">
        <v>22739.55860743755</v>
      </c>
      <c r="H129">
        <v>22183.579179382847</v>
      </c>
      <c r="I129">
        <v>15567.423985531817</v>
      </c>
      <c r="J129">
        <v>47313.849327455631</v>
      </c>
    </row>
    <row r="132" spans="1:10" ht="18.75" x14ac:dyDescent="0.3">
      <c r="A132" s="6" t="s">
        <v>340</v>
      </c>
    </row>
    <row r="134" spans="1:10" x14ac:dyDescent="0.25">
      <c r="A134" t="s">
        <v>1</v>
      </c>
    </row>
    <row r="136" spans="1:10" x14ac:dyDescent="0.25">
      <c r="A136" t="s">
        <v>21</v>
      </c>
      <c r="B136" t="s">
        <v>189</v>
      </c>
      <c r="C136" t="s">
        <v>192</v>
      </c>
      <c r="D136" t="s">
        <v>190</v>
      </c>
      <c r="E136" t="s">
        <v>191</v>
      </c>
    </row>
    <row r="137" spans="1:10" x14ac:dyDescent="0.25">
      <c r="A137" t="s">
        <v>261</v>
      </c>
      <c r="B137">
        <v>66.7</v>
      </c>
      <c r="C137">
        <v>6.67</v>
      </c>
      <c r="D137">
        <v>25</v>
      </c>
      <c r="E137">
        <v>53.8</v>
      </c>
    </row>
    <row r="138" spans="1:10" x14ac:dyDescent="0.25">
      <c r="A138" t="s">
        <v>262</v>
      </c>
      <c r="B138">
        <v>20</v>
      </c>
      <c r="C138">
        <v>2.46</v>
      </c>
      <c r="D138">
        <v>25</v>
      </c>
      <c r="E138">
        <v>9.8000000000000007</v>
      </c>
    </row>
    <row r="139" spans="1:10" x14ac:dyDescent="0.25">
      <c r="A139" t="s">
        <v>263</v>
      </c>
      <c r="B139">
        <v>66.7</v>
      </c>
      <c r="C139">
        <v>0</v>
      </c>
      <c r="D139">
        <v>37.5</v>
      </c>
      <c r="E139">
        <v>36.4</v>
      </c>
    </row>
    <row r="140" spans="1:10" x14ac:dyDescent="0.25">
      <c r="A140" t="s">
        <v>264</v>
      </c>
      <c r="B140">
        <v>0</v>
      </c>
      <c r="C140">
        <v>7.69</v>
      </c>
      <c r="D140">
        <v>0</v>
      </c>
      <c r="E140">
        <v>60</v>
      </c>
    </row>
    <row r="141" spans="1:10" x14ac:dyDescent="0.25">
      <c r="A141" t="s">
        <v>265</v>
      </c>
      <c r="B141">
        <v>30.8</v>
      </c>
      <c r="C141">
        <v>10.3</v>
      </c>
      <c r="D141">
        <v>55.6</v>
      </c>
      <c r="E141">
        <v>30.8</v>
      </c>
    </row>
    <row r="142" spans="1:10" x14ac:dyDescent="0.25">
      <c r="A142" t="s">
        <v>266</v>
      </c>
      <c r="B142">
        <v>66.7</v>
      </c>
      <c r="C142">
        <v>29.1</v>
      </c>
      <c r="D142">
        <v>72.7</v>
      </c>
      <c r="E142">
        <v>65.900000000000006</v>
      </c>
    </row>
    <row r="143" spans="1:10" x14ac:dyDescent="0.25">
      <c r="A143" t="s">
        <v>267</v>
      </c>
      <c r="B143">
        <v>53.3</v>
      </c>
      <c r="C143">
        <v>27</v>
      </c>
      <c r="D143">
        <v>50</v>
      </c>
      <c r="E143">
        <v>80</v>
      </c>
    </row>
    <row r="144" spans="1:10" x14ac:dyDescent="0.25">
      <c r="A144" t="s">
        <v>268</v>
      </c>
      <c r="B144">
        <v>78.3</v>
      </c>
      <c r="C144">
        <v>23.6</v>
      </c>
      <c r="D144">
        <v>62.8</v>
      </c>
      <c r="E144">
        <v>34.200000000000003</v>
      </c>
    </row>
    <row r="145" spans="1:5" x14ac:dyDescent="0.25">
      <c r="A145" t="s">
        <v>269</v>
      </c>
      <c r="B145">
        <v>30.8</v>
      </c>
      <c r="C145">
        <v>16.2</v>
      </c>
      <c r="D145">
        <v>30.8</v>
      </c>
      <c r="E145">
        <v>23.6</v>
      </c>
    </row>
    <row r="146" spans="1:5" x14ac:dyDescent="0.25">
      <c r="A146" t="s">
        <v>270</v>
      </c>
      <c r="B146">
        <v>57.5</v>
      </c>
      <c r="C146">
        <v>0</v>
      </c>
      <c r="D146">
        <v>25</v>
      </c>
      <c r="E146">
        <v>59.5</v>
      </c>
    </row>
    <row r="147" spans="1:5" x14ac:dyDescent="0.25">
      <c r="A147" t="s">
        <v>271</v>
      </c>
      <c r="B147">
        <v>50</v>
      </c>
      <c r="C147">
        <v>7.69</v>
      </c>
      <c r="D147">
        <v>100</v>
      </c>
      <c r="E147">
        <v>47.4</v>
      </c>
    </row>
    <row r="148" spans="1:5" x14ac:dyDescent="0.25">
      <c r="A148" t="s">
        <v>272</v>
      </c>
      <c r="B148">
        <v>60.6</v>
      </c>
      <c r="C148">
        <v>16.7</v>
      </c>
      <c r="D148">
        <v>43.3</v>
      </c>
      <c r="E148">
        <v>61.5</v>
      </c>
    </row>
    <row r="149" spans="1:5" x14ac:dyDescent="0.25">
      <c r="A149" t="s">
        <v>273</v>
      </c>
      <c r="B149">
        <v>48.1</v>
      </c>
      <c r="C149">
        <v>11.3</v>
      </c>
      <c r="D149">
        <v>28.6</v>
      </c>
      <c r="E149">
        <v>68.900000000000006</v>
      </c>
    </row>
    <row r="150" spans="1:5" x14ac:dyDescent="0.25">
      <c r="A150" t="s">
        <v>274</v>
      </c>
      <c r="B150">
        <v>42.2</v>
      </c>
      <c r="C150">
        <v>23</v>
      </c>
      <c r="D150">
        <v>23.3</v>
      </c>
      <c r="E150">
        <v>64.400000000000006</v>
      </c>
    </row>
    <row r="151" spans="1:5" x14ac:dyDescent="0.25">
      <c r="A151" t="s">
        <v>275</v>
      </c>
      <c r="B151">
        <v>32.4</v>
      </c>
      <c r="C151">
        <v>18.2</v>
      </c>
      <c r="D151">
        <v>4</v>
      </c>
      <c r="E151">
        <v>66</v>
      </c>
    </row>
    <row r="152" spans="1:5" x14ac:dyDescent="0.25">
      <c r="A152" t="s">
        <v>276</v>
      </c>
      <c r="B152">
        <v>84</v>
      </c>
      <c r="C152">
        <v>44.9</v>
      </c>
      <c r="D152">
        <v>66.7</v>
      </c>
      <c r="E152">
        <v>81.900000000000006</v>
      </c>
    </row>
    <row r="153" spans="1:5" x14ac:dyDescent="0.25">
      <c r="A153" t="s">
        <v>277</v>
      </c>
      <c r="B153">
        <v>68</v>
      </c>
      <c r="C153">
        <v>40.6</v>
      </c>
      <c r="D153">
        <v>66.7</v>
      </c>
      <c r="E153">
        <v>80</v>
      </c>
    </row>
    <row r="154" spans="1:5" x14ac:dyDescent="0.25">
      <c r="A154" t="s">
        <v>278</v>
      </c>
      <c r="B154">
        <v>59.7</v>
      </c>
      <c r="C154">
        <v>11.3</v>
      </c>
      <c r="D154">
        <v>34.299999999999997</v>
      </c>
      <c r="E154">
        <v>60.2</v>
      </c>
    </row>
    <row r="155" spans="1:5" x14ac:dyDescent="0.25">
      <c r="A155" t="s">
        <v>279</v>
      </c>
      <c r="B155">
        <v>99.4</v>
      </c>
      <c r="C155">
        <v>69.8</v>
      </c>
      <c r="D155">
        <v>91.5</v>
      </c>
      <c r="E155">
        <v>96.2</v>
      </c>
    </row>
    <row r="156" spans="1:5" x14ac:dyDescent="0.25">
      <c r="A156" t="s">
        <v>280</v>
      </c>
      <c r="B156">
        <v>82.1</v>
      </c>
      <c r="C156">
        <v>30.4</v>
      </c>
      <c r="D156">
        <v>53.7</v>
      </c>
      <c r="E156">
        <v>71.400000000000006</v>
      </c>
    </row>
    <row r="157" spans="1:5" x14ac:dyDescent="0.25">
      <c r="A157" t="s">
        <v>281</v>
      </c>
      <c r="B157">
        <v>75.400000000000006</v>
      </c>
      <c r="C157">
        <v>28.4</v>
      </c>
      <c r="D157">
        <v>56</v>
      </c>
      <c r="E157">
        <v>70.599999999999994</v>
      </c>
    </row>
    <row r="159" spans="1:5" x14ac:dyDescent="0.25">
      <c r="A159" t="s">
        <v>17</v>
      </c>
    </row>
    <row r="161" spans="1:5" x14ac:dyDescent="0.25">
      <c r="A161" t="s">
        <v>21</v>
      </c>
      <c r="B161" t="s">
        <v>189</v>
      </c>
      <c r="C161" t="s">
        <v>192</v>
      </c>
      <c r="D161" t="s">
        <v>190</v>
      </c>
      <c r="E161" t="s">
        <v>191</v>
      </c>
    </row>
    <row r="162" spans="1:5" x14ac:dyDescent="0.25">
      <c r="A162" t="s">
        <v>112</v>
      </c>
      <c r="B162">
        <v>44.7</v>
      </c>
      <c r="C162">
        <v>15</v>
      </c>
      <c r="D162">
        <v>38</v>
      </c>
      <c r="E162">
        <v>34.9</v>
      </c>
    </row>
    <row r="163" spans="1:5" x14ac:dyDescent="0.25">
      <c r="A163" t="s">
        <v>113</v>
      </c>
      <c r="B163">
        <v>80</v>
      </c>
      <c r="C163">
        <v>15.7</v>
      </c>
      <c r="D163">
        <v>47.8</v>
      </c>
      <c r="E163">
        <v>12.5</v>
      </c>
    </row>
    <row r="164" spans="1:5" x14ac:dyDescent="0.25">
      <c r="A164" t="s">
        <v>114</v>
      </c>
      <c r="B164">
        <v>32.299999999999997</v>
      </c>
      <c r="C164">
        <v>2.79</v>
      </c>
      <c r="D164">
        <v>25.5</v>
      </c>
      <c r="E164">
        <v>0.71</v>
      </c>
    </row>
    <row r="165" spans="1:5" x14ac:dyDescent="0.25">
      <c r="A165" t="s">
        <v>115</v>
      </c>
      <c r="B165">
        <v>25</v>
      </c>
      <c r="C165">
        <v>13.8</v>
      </c>
      <c r="D165">
        <v>33.299999999999997</v>
      </c>
      <c r="E165">
        <v>0</v>
      </c>
    </row>
    <row r="166" spans="1:5" x14ac:dyDescent="0.25">
      <c r="A166" t="s">
        <v>116</v>
      </c>
      <c r="B166">
        <v>44.4</v>
      </c>
      <c r="C166">
        <v>2.41</v>
      </c>
      <c r="D166">
        <v>12.5</v>
      </c>
      <c r="E166">
        <v>0.69</v>
      </c>
    </row>
    <row r="167" spans="1:5" x14ac:dyDescent="0.25">
      <c r="A167" t="s">
        <v>117</v>
      </c>
      <c r="B167">
        <v>0</v>
      </c>
      <c r="C167">
        <v>6.25</v>
      </c>
      <c r="D167">
        <v>41.7</v>
      </c>
      <c r="E167">
        <v>12.5</v>
      </c>
    </row>
    <row r="168" spans="1:5" x14ac:dyDescent="0.25">
      <c r="A168" t="s">
        <v>118</v>
      </c>
      <c r="B168">
        <v>37.5</v>
      </c>
      <c r="C168">
        <v>8.33</v>
      </c>
      <c r="D168">
        <v>30.8</v>
      </c>
      <c r="E168">
        <v>0</v>
      </c>
    </row>
    <row r="169" spans="1:5" x14ac:dyDescent="0.25">
      <c r="A169" t="s">
        <v>119</v>
      </c>
      <c r="B169">
        <v>84.6</v>
      </c>
      <c r="C169">
        <v>24.2</v>
      </c>
      <c r="D169">
        <v>59.1</v>
      </c>
      <c r="E169">
        <v>20</v>
      </c>
    </row>
    <row r="170" spans="1:5" x14ac:dyDescent="0.25">
      <c r="A170" t="s">
        <v>120</v>
      </c>
      <c r="B170">
        <v>30.8</v>
      </c>
      <c r="C170">
        <v>20</v>
      </c>
      <c r="D170">
        <v>18.8</v>
      </c>
      <c r="E170">
        <v>0</v>
      </c>
    </row>
    <row r="171" spans="1:5" x14ac:dyDescent="0.25">
      <c r="A171" t="s">
        <v>322</v>
      </c>
      <c r="B171">
        <v>83</v>
      </c>
      <c r="C171">
        <v>17.100000000000001</v>
      </c>
      <c r="D171">
        <v>69</v>
      </c>
      <c r="E171">
        <v>47.3</v>
      </c>
    </row>
    <row r="172" spans="1:5" x14ac:dyDescent="0.25">
      <c r="A172" t="s">
        <v>323</v>
      </c>
      <c r="B172">
        <v>0</v>
      </c>
      <c r="C172">
        <v>7.53</v>
      </c>
      <c r="D172">
        <v>20</v>
      </c>
      <c r="E172">
        <v>16.7</v>
      </c>
    </row>
    <row r="173" spans="1:5" x14ac:dyDescent="0.25">
      <c r="A173" t="s">
        <v>324</v>
      </c>
      <c r="B173">
        <v>53.3</v>
      </c>
      <c r="C173">
        <v>14.4</v>
      </c>
      <c r="D173">
        <v>50</v>
      </c>
      <c r="E173">
        <v>10.5</v>
      </c>
    </row>
    <row r="174" spans="1:5" x14ac:dyDescent="0.25">
      <c r="A174" t="s">
        <v>325</v>
      </c>
      <c r="B174">
        <v>9.52</v>
      </c>
      <c r="C174">
        <v>14.6</v>
      </c>
      <c r="D174">
        <v>14.6</v>
      </c>
      <c r="E174">
        <v>5.36</v>
      </c>
    </row>
    <row r="175" spans="1:5" x14ac:dyDescent="0.25">
      <c r="A175" t="s">
        <v>326</v>
      </c>
      <c r="B175">
        <v>13.9</v>
      </c>
      <c r="C175">
        <v>12.1</v>
      </c>
      <c r="D175">
        <v>16</v>
      </c>
      <c r="E175">
        <v>14.3</v>
      </c>
    </row>
    <row r="176" spans="1:5" x14ac:dyDescent="0.25">
      <c r="A176" t="s">
        <v>327</v>
      </c>
      <c r="B176">
        <v>5.88</v>
      </c>
      <c r="C176">
        <v>15.8</v>
      </c>
      <c r="D176">
        <v>19.399999999999999</v>
      </c>
      <c r="E176">
        <v>0</v>
      </c>
    </row>
    <row r="177" spans="1:5" x14ac:dyDescent="0.25">
      <c r="A177" t="s">
        <v>328</v>
      </c>
      <c r="B177">
        <v>27.8</v>
      </c>
      <c r="C177">
        <v>10.199999999999999</v>
      </c>
      <c r="D177">
        <v>40</v>
      </c>
      <c r="E177">
        <v>0</v>
      </c>
    </row>
    <row r="178" spans="1:5" x14ac:dyDescent="0.25">
      <c r="A178" t="s">
        <v>329</v>
      </c>
      <c r="B178">
        <v>55.6</v>
      </c>
      <c r="C178">
        <v>14.1</v>
      </c>
      <c r="D178">
        <v>40</v>
      </c>
      <c r="E178">
        <v>11.1</v>
      </c>
    </row>
    <row r="179" spans="1:5" x14ac:dyDescent="0.25">
      <c r="A179" t="s">
        <v>330</v>
      </c>
      <c r="B179">
        <v>2.27</v>
      </c>
      <c r="C179">
        <v>11</v>
      </c>
      <c r="D179">
        <v>11.5</v>
      </c>
      <c r="E179">
        <v>13.2</v>
      </c>
    </row>
    <row r="180" spans="1:5" x14ac:dyDescent="0.25">
      <c r="A180" t="s">
        <v>121</v>
      </c>
      <c r="B180">
        <v>24.3</v>
      </c>
      <c r="C180">
        <v>14</v>
      </c>
      <c r="D180">
        <v>24.8</v>
      </c>
      <c r="E180">
        <v>9.3000000000000007</v>
      </c>
    </row>
    <row r="181" spans="1:5" x14ac:dyDescent="0.25">
      <c r="A181" t="s">
        <v>122</v>
      </c>
      <c r="B181">
        <v>69.400000000000006</v>
      </c>
      <c r="C181">
        <v>27.7</v>
      </c>
      <c r="D181">
        <v>50.7</v>
      </c>
      <c r="E181">
        <v>45.2</v>
      </c>
    </row>
    <row r="182" spans="1:5" x14ac:dyDescent="0.25">
      <c r="A182" t="s">
        <v>123</v>
      </c>
      <c r="B182">
        <v>83.8</v>
      </c>
      <c r="C182">
        <v>39.200000000000003</v>
      </c>
      <c r="D182">
        <v>76</v>
      </c>
      <c r="E182">
        <v>65.400000000000006</v>
      </c>
    </row>
    <row r="183" spans="1:5" x14ac:dyDescent="0.25">
      <c r="A183" t="s">
        <v>124</v>
      </c>
      <c r="B183">
        <v>34.5</v>
      </c>
      <c r="C183">
        <v>10.1</v>
      </c>
      <c r="D183">
        <v>20.6</v>
      </c>
      <c r="E183">
        <v>13</v>
      </c>
    </row>
    <row r="184" spans="1:5" x14ac:dyDescent="0.25">
      <c r="A184" t="s">
        <v>125</v>
      </c>
      <c r="B184">
        <v>72.5</v>
      </c>
      <c r="C184">
        <v>33.299999999999997</v>
      </c>
      <c r="D184">
        <v>51</v>
      </c>
      <c r="E184">
        <v>22.4</v>
      </c>
    </row>
    <row r="185" spans="1:5" x14ac:dyDescent="0.25">
      <c r="A185" t="s">
        <v>126</v>
      </c>
      <c r="B185">
        <v>61.8</v>
      </c>
      <c r="C185">
        <v>26.8</v>
      </c>
      <c r="D185">
        <v>51.8</v>
      </c>
      <c r="E185">
        <v>23.9</v>
      </c>
    </row>
    <row r="186" spans="1:5" x14ac:dyDescent="0.25">
      <c r="A186" t="s">
        <v>127</v>
      </c>
      <c r="B186">
        <v>14.8</v>
      </c>
      <c r="C186">
        <v>21.5</v>
      </c>
      <c r="D186">
        <v>10.7</v>
      </c>
      <c r="E186">
        <v>10.1</v>
      </c>
    </row>
    <row r="187" spans="1:5" x14ac:dyDescent="0.25">
      <c r="A187" t="s">
        <v>128</v>
      </c>
      <c r="B187">
        <v>52.2</v>
      </c>
      <c r="C187">
        <v>33.299999999999997</v>
      </c>
      <c r="D187">
        <v>47.7</v>
      </c>
      <c r="E187">
        <v>23.7</v>
      </c>
    </row>
    <row r="188" spans="1:5" x14ac:dyDescent="0.25">
      <c r="A188" t="s">
        <v>129</v>
      </c>
      <c r="B188">
        <v>73.7</v>
      </c>
      <c r="C188">
        <v>21.8</v>
      </c>
      <c r="D188">
        <v>53.8</v>
      </c>
      <c r="E188">
        <v>22.2</v>
      </c>
    </row>
    <row r="189" spans="1:5" x14ac:dyDescent="0.25">
      <c r="A189" t="s">
        <v>331</v>
      </c>
      <c r="B189">
        <v>74.3</v>
      </c>
      <c r="C189">
        <v>27.1</v>
      </c>
      <c r="D189">
        <v>54.1</v>
      </c>
      <c r="E189">
        <v>30.2</v>
      </c>
    </row>
    <row r="190" spans="1:5" x14ac:dyDescent="0.25">
      <c r="A190" t="s">
        <v>332</v>
      </c>
      <c r="B190">
        <v>88.8</v>
      </c>
      <c r="C190">
        <v>65</v>
      </c>
      <c r="D190">
        <v>88.8</v>
      </c>
      <c r="E190">
        <v>71.400000000000006</v>
      </c>
    </row>
    <row r="191" spans="1:5" x14ac:dyDescent="0.25">
      <c r="A191" t="s">
        <v>333</v>
      </c>
      <c r="B191">
        <v>83.3</v>
      </c>
      <c r="C191">
        <v>36.6</v>
      </c>
      <c r="D191">
        <v>70.599999999999994</v>
      </c>
      <c r="E191">
        <v>50.6</v>
      </c>
    </row>
    <row r="192" spans="1:5" x14ac:dyDescent="0.25">
      <c r="A192" t="s">
        <v>334</v>
      </c>
      <c r="B192">
        <v>55.9</v>
      </c>
      <c r="C192">
        <v>20.2</v>
      </c>
      <c r="D192">
        <v>33.299999999999997</v>
      </c>
      <c r="E192">
        <v>13.4</v>
      </c>
    </row>
    <row r="193" spans="1:5" x14ac:dyDescent="0.25">
      <c r="A193" t="s">
        <v>335</v>
      </c>
      <c r="B193">
        <v>60.3</v>
      </c>
      <c r="C193">
        <v>34</v>
      </c>
      <c r="D193">
        <v>43.7</v>
      </c>
      <c r="E193">
        <v>26.3</v>
      </c>
    </row>
    <row r="194" spans="1:5" x14ac:dyDescent="0.25">
      <c r="A194" t="s">
        <v>336</v>
      </c>
      <c r="B194">
        <v>99.4</v>
      </c>
      <c r="C194">
        <v>89.3</v>
      </c>
      <c r="D194">
        <v>98.6</v>
      </c>
      <c r="E194">
        <v>95.3</v>
      </c>
    </row>
    <row r="195" spans="1:5" x14ac:dyDescent="0.25">
      <c r="A195" t="s">
        <v>337</v>
      </c>
      <c r="B195">
        <v>64</v>
      </c>
      <c r="C195">
        <v>29</v>
      </c>
      <c r="D195">
        <v>47.8</v>
      </c>
      <c r="E195">
        <v>26.7</v>
      </c>
    </row>
    <row r="196" spans="1:5" x14ac:dyDescent="0.25">
      <c r="A196" t="s">
        <v>338</v>
      </c>
      <c r="B196">
        <v>57.9</v>
      </c>
      <c r="C196">
        <v>27.4</v>
      </c>
      <c r="D196">
        <v>62.1</v>
      </c>
      <c r="E196">
        <v>29.3</v>
      </c>
    </row>
    <row r="197" spans="1:5" x14ac:dyDescent="0.25">
      <c r="A197" t="s">
        <v>339</v>
      </c>
      <c r="B197">
        <v>67.7</v>
      </c>
      <c r="C197">
        <v>40.799999999999997</v>
      </c>
      <c r="D197">
        <v>55.5</v>
      </c>
      <c r="E197">
        <v>40.9</v>
      </c>
    </row>
    <row r="200" spans="1:5" ht="18.75" x14ac:dyDescent="0.3">
      <c r="A200" s="6" t="s">
        <v>341</v>
      </c>
    </row>
    <row r="202" spans="1:5" x14ac:dyDescent="0.25">
      <c r="A202" t="s">
        <v>1</v>
      </c>
    </row>
    <row r="204" spans="1:5" x14ac:dyDescent="0.25">
      <c r="A204" t="s">
        <v>21</v>
      </c>
      <c r="B204" t="s">
        <v>214</v>
      </c>
      <c r="C204" t="s">
        <v>215</v>
      </c>
      <c r="D204" t="s">
        <v>213</v>
      </c>
      <c r="E204" t="s">
        <v>342</v>
      </c>
    </row>
    <row r="205" spans="1:5" x14ac:dyDescent="0.25">
      <c r="A205" t="s">
        <v>261</v>
      </c>
      <c r="B205">
        <v>34.9</v>
      </c>
      <c r="C205">
        <v>9.3000000000000007</v>
      </c>
      <c r="D205">
        <v>30.2</v>
      </c>
      <c r="E205">
        <v>23.3</v>
      </c>
    </row>
    <row r="206" spans="1:5" x14ac:dyDescent="0.25">
      <c r="A206" t="s">
        <v>262</v>
      </c>
      <c r="B206">
        <v>63.5</v>
      </c>
      <c r="C206">
        <v>2.08</v>
      </c>
      <c r="D206">
        <v>26.6</v>
      </c>
      <c r="E206">
        <v>7.81</v>
      </c>
    </row>
    <row r="207" spans="1:5" x14ac:dyDescent="0.25">
      <c r="A207" t="s">
        <v>263</v>
      </c>
      <c r="B207">
        <v>18</v>
      </c>
      <c r="C207">
        <v>16</v>
      </c>
      <c r="D207">
        <v>44</v>
      </c>
      <c r="E207">
        <v>22</v>
      </c>
    </row>
    <row r="208" spans="1:5" x14ac:dyDescent="0.25">
      <c r="A208" t="s">
        <v>264</v>
      </c>
      <c r="B208">
        <v>32.5</v>
      </c>
      <c r="C208">
        <v>7.5</v>
      </c>
      <c r="D208">
        <v>25</v>
      </c>
      <c r="E208">
        <v>35</v>
      </c>
    </row>
    <row r="209" spans="1:5" x14ac:dyDescent="0.25">
      <c r="A209" t="s">
        <v>265</v>
      </c>
      <c r="B209">
        <v>40.799999999999997</v>
      </c>
      <c r="C209">
        <v>12.7</v>
      </c>
      <c r="D209">
        <v>18.3</v>
      </c>
      <c r="E209">
        <v>28.2</v>
      </c>
    </row>
    <row r="210" spans="1:5" x14ac:dyDescent="0.25">
      <c r="A210" t="s">
        <v>266</v>
      </c>
      <c r="B210">
        <v>40.4</v>
      </c>
      <c r="C210">
        <v>16.2</v>
      </c>
      <c r="D210">
        <v>30.1</v>
      </c>
      <c r="E210">
        <v>13.2</v>
      </c>
    </row>
    <row r="211" spans="1:5" x14ac:dyDescent="0.25">
      <c r="A211" t="s">
        <v>267</v>
      </c>
      <c r="B211">
        <v>36.299999999999997</v>
      </c>
      <c r="C211">
        <v>15.7</v>
      </c>
      <c r="D211">
        <v>24.5</v>
      </c>
      <c r="E211">
        <v>22.5</v>
      </c>
    </row>
    <row r="212" spans="1:5" x14ac:dyDescent="0.25">
      <c r="A212" t="s">
        <v>268</v>
      </c>
      <c r="B212">
        <v>34</v>
      </c>
      <c r="C212">
        <v>26.5</v>
      </c>
      <c r="D212">
        <v>23.5</v>
      </c>
      <c r="E212">
        <v>15.4</v>
      </c>
    </row>
    <row r="213" spans="1:5" x14ac:dyDescent="0.25">
      <c r="A213" t="s">
        <v>269</v>
      </c>
      <c r="B213">
        <v>37.4</v>
      </c>
      <c r="C213">
        <v>18.2</v>
      </c>
      <c r="D213">
        <v>25.7</v>
      </c>
      <c r="E213">
        <v>18.7</v>
      </c>
    </row>
    <row r="214" spans="1:5" x14ac:dyDescent="0.25">
      <c r="A214" t="s">
        <v>270</v>
      </c>
      <c r="B214">
        <v>17.600000000000001</v>
      </c>
      <c r="C214">
        <v>18.3</v>
      </c>
      <c r="D214">
        <v>32.1</v>
      </c>
      <c r="E214">
        <v>32.1</v>
      </c>
    </row>
    <row r="215" spans="1:5" x14ac:dyDescent="0.25">
      <c r="A215" t="s">
        <v>271</v>
      </c>
      <c r="B215">
        <v>18.100000000000001</v>
      </c>
      <c r="C215">
        <v>2.78</v>
      </c>
      <c r="D215">
        <v>26.4</v>
      </c>
      <c r="E215">
        <v>51.4</v>
      </c>
    </row>
    <row r="216" spans="1:5" x14ac:dyDescent="0.25">
      <c r="A216" t="s">
        <v>272</v>
      </c>
      <c r="B216">
        <v>19.3</v>
      </c>
      <c r="C216">
        <v>16</v>
      </c>
      <c r="D216">
        <v>20.9</v>
      </c>
      <c r="E216">
        <v>42.8</v>
      </c>
    </row>
    <row r="217" spans="1:5" x14ac:dyDescent="0.25">
      <c r="A217" t="s">
        <v>273</v>
      </c>
      <c r="B217">
        <v>22.5</v>
      </c>
      <c r="C217">
        <v>13.3</v>
      </c>
      <c r="D217">
        <v>23.4</v>
      </c>
      <c r="E217">
        <v>39.6</v>
      </c>
    </row>
    <row r="218" spans="1:5" x14ac:dyDescent="0.25">
      <c r="A218" t="s">
        <v>274</v>
      </c>
      <c r="B218">
        <v>31.1</v>
      </c>
      <c r="C218">
        <v>15.3</v>
      </c>
      <c r="D218">
        <v>23</v>
      </c>
      <c r="E218">
        <v>30.1</v>
      </c>
    </row>
    <row r="219" spans="1:5" x14ac:dyDescent="0.25">
      <c r="A219" t="s">
        <v>275</v>
      </c>
      <c r="B219">
        <v>21</v>
      </c>
      <c r="C219">
        <v>15.9</v>
      </c>
      <c r="D219">
        <v>29.9</v>
      </c>
      <c r="E219">
        <v>33.1</v>
      </c>
    </row>
    <row r="220" spans="1:5" x14ac:dyDescent="0.25">
      <c r="A220" t="s">
        <v>276</v>
      </c>
      <c r="B220">
        <v>36.6</v>
      </c>
      <c r="C220">
        <v>13.6</v>
      </c>
      <c r="D220">
        <v>34.200000000000003</v>
      </c>
      <c r="E220">
        <v>15.6</v>
      </c>
    </row>
    <row r="221" spans="1:5" x14ac:dyDescent="0.25">
      <c r="A221" t="s">
        <v>277</v>
      </c>
      <c r="B221">
        <v>35</v>
      </c>
      <c r="C221">
        <v>18</v>
      </c>
      <c r="D221">
        <v>30.1</v>
      </c>
      <c r="E221">
        <v>16.899999999999999</v>
      </c>
    </row>
    <row r="222" spans="1:5" x14ac:dyDescent="0.25">
      <c r="A222" t="s">
        <v>278</v>
      </c>
      <c r="B222">
        <v>33.200000000000003</v>
      </c>
      <c r="C222">
        <v>12</v>
      </c>
      <c r="D222">
        <v>38.700000000000003</v>
      </c>
      <c r="E222">
        <v>15.4</v>
      </c>
    </row>
    <row r="223" spans="1:5" x14ac:dyDescent="0.25">
      <c r="A223" t="s">
        <v>279</v>
      </c>
      <c r="B223">
        <v>14.3</v>
      </c>
      <c r="C223">
        <v>23.8</v>
      </c>
      <c r="D223">
        <v>35.6</v>
      </c>
      <c r="E223">
        <v>25.5</v>
      </c>
    </row>
    <row r="224" spans="1:5" x14ac:dyDescent="0.25">
      <c r="A224" t="s">
        <v>280</v>
      </c>
      <c r="B224">
        <v>25.1</v>
      </c>
      <c r="C224">
        <v>29.5</v>
      </c>
      <c r="D224">
        <v>30.6</v>
      </c>
      <c r="E224">
        <v>14.2</v>
      </c>
    </row>
    <row r="225" spans="1:5" x14ac:dyDescent="0.25">
      <c r="A225" t="s">
        <v>281</v>
      </c>
      <c r="B225">
        <v>33.799999999999997</v>
      </c>
      <c r="C225">
        <v>25.3</v>
      </c>
      <c r="D225">
        <v>25.8</v>
      </c>
      <c r="E225">
        <v>14.6</v>
      </c>
    </row>
    <row r="227" spans="1:5" x14ac:dyDescent="0.25">
      <c r="A227" t="s">
        <v>17</v>
      </c>
    </row>
    <row r="229" spans="1:5" x14ac:dyDescent="0.25">
      <c r="A229" t="s">
        <v>21</v>
      </c>
      <c r="B229" t="s">
        <v>343</v>
      </c>
      <c r="C229" t="s">
        <v>344</v>
      </c>
      <c r="D229" t="s">
        <v>345</v>
      </c>
      <c r="E229" t="s">
        <v>346</v>
      </c>
    </row>
    <row r="230" spans="1:5" x14ac:dyDescent="0.25">
      <c r="A230" t="s">
        <v>112</v>
      </c>
      <c r="B230">
        <v>26.1</v>
      </c>
      <c r="C230">
        <v>41.1</v>
      </c>
      <c r="D230">
        <v>26.6</v>
      </c>
      <c r="E230">
        <v>5.17</v>
      </c>
    </row>
    <row r="231" spans="1:5" x14ac:dyDescent="0.25">
      <c r="A231" t="s">
        <v>113</v>
      </c>
      <c r="B231">
        <v>8.99</v>
      </c>
      <c r="C231">
        <v>57.3</v>
      </c>
      <c r="D231">
        <v>25.8</v>
      </c>
      <c r="E231">
        <v>6.74</v>
      </c>
    </row>
    <row r="232" spans="1:5" x14ac:dyDescent="0.25">
      <c r="A232" t="s">
        <v>114</v>
      </c>
      <c r="B232">
        <v>38.6</v>
      </c>
      <c r="C232">
        <v>53.3</v>
      </c>
      <c r="D232">
        <v>4.1500000000000004</v>
      </c>
      <c r="E232">
        <v>3.64</v>
      </c>
    </row>
    <row r="233" spans="1:5" x14ac:dyDescent="0.25">
      <c r="A233" t="s">
        <v>115</v>
      </c>
      <c r="B233">
        <v>10.3</v>
      </c>
      <c r="C233">
        <v>60.7</v>
      </c>
      <c r="D233">
        <v>19.600000000000001</v>
      </c>
      <c r="E233">
        <v>9.35</v>
      </c>
    </row>
    <row r="234" spans="1:5" x14ac:dyDescent="0.25">
      <c r="A234" t="s">
        <v>116</v>
      </c>
      <c r="B234">
        <v>39.1</v>
      </c>
      <c r="C234">
        <v>52.2</v>
      </c>
      <c r="D234">
        <v>5.04</v>
      </c>
      <c r="E234">
        <v>3.42</v>
      </c>
    </row>
    <row r="235" spans="1:5" x14ac:dyDescent="0.25">
      <c r="A235" t="s">
        <v>117</v>
      </c>
      <c r="B235">
        <v>11.6</v>
      </c>
      <c r="C235">
        <v>46.4</v>
      </c>
      <c r="D235">
        <v>17.399999999999999</v>
      </c>
      <c r="E235">
        <v>24.6</v>
      </c>
    </row>
    <row r="236" spans="1:5" x14ac:dyDescent="0.25">
      <c r="A236" t="s">
        <v>118</v>
      </c>
      <c r="B236">
        <v>5.15</v>
      </c>
      <c r="C236">
        <v>74.2</v>
      </c>
      <c r="D236">
        <v>13.4</v>
      </c>
      <c r="E236">
        <v>7.22</v>
      </c>
    </row>
    <row r="237" spans="1:5" x14ac:dyDescent="0.25">
      <c r="A237" t="s">
        <v>119</v>
      </c>
      <c r="B237">
        <v>6.85</v>
      </c>
      <c r="C237">
        <v>45.2</v>
      </c>
      <c r="D237">
        <v>30.1</v>
      </c>
      <c r="E237">
        <v>16.399999999999999</v>
      </c>
    </row>
    <row r="238" spans="1:5" x14ac:dyDescent="0.25">
      <c r="A238" t="s">
        <v>120</v>
      </c>
      <c r="B238">
        <v>11.9</v>
      </c>
      <c r="C238">
        <v>46.6</v>
      </c>
      <c r="D238">
        <v>27.1</v>
      </c>
      <c r="E238">
        <v>13.6</v>
      </c>
    </row>
    <row r="239" spans="1:5" x14ac:dyDescent="0.25">
      <c r="A239" t="s">
        <v>322</v>
      </c>
      <c r="B239">
        <v>25</v>
      </c>
      <c r="C239">
        <v>54.5</v>
      </c>
      <c r="D239">
        <v>13.5</v>
      </c>
      <c r="E239">
        <v>4.76</v>
      </c>
    </row>
    <row r="240" spans="1:5" x14ac:dyDescent="0.25">
      <c r="A240" t="s">
        <v>323</v>
      </c>
      <c r="B240">
        <v>7.19</v>
      </c>
      <c r="C240">
        <v>87.4</v>
      </c>
      <c r="D240">
        <v>2.99</v>
      </c>
      <c r="E240">
        <v>1.8</v>
      </c>
    </row>
    <row r="241" spans="1:5" x14ac:dyDescent="0.25">
      <c r="A241" t="s">
        <v>324</v>
      </c>
      <c r="B241">
        <v>17.899999999999999</v>
      </c>
      <c r="C241">
        <v>65.599999999999994</v>
      </c>
      <c r="D241">
        <v>11.3</v>
      </c>
      <c r="E241">
        <v>5.19</v>
      </c>
    </row>
    <row r="242" spans="1:5" x14ac:dyDescent="0.25">
      <c r="A242" t="s">
        <v>325</v>
      </c>
      <c r="B242">
        <v>24.2</v>
      </c>
      <c r="C242">
        <v>41.6</v>
      </c>
      <c r="D242">
        <v>17.7</v>
      </c>
      <c r="E242">
        <v>16.5</v>
      </c>
    </row>
    <row r="243" spans="1:5" x14ac:dyDescent="0.25">
      <c r="A243" t="s">
        <v>326</v>
      </c>
      <c r="B243">
        <v>10.9</v>
      </c>
      <c r="C243">
        <v>51.2</v>
      </c>
      <c r="D243">
        <v>31.4</v>
      </c>
      <c r="E243">
        <v>5.81</v>
      </c>
    </row>
    <row r="244" spans="1:5" x14ac:dyDescent="0.25">
      <c r="A244" t="s">
        <v>327</v>
      </c>
      <c r="B244">
        <v>10.9</v>
      </c>
      <c r="C244">
        <v>46.2</v>
      </c>
      <c r="D244">
        <v>25.1</v>
      </c>
      <c r="E244">
        <v>17.8</v>
      </c>
    </row>
    <row r="245" spans="1:5" x14ac:dyDescent="0.25">
      <c r="A245" t="s">
        <v>328</v>
      </c>
      <c r="B245">
        <v>11.9</v>
      </c>
      <c r="C245">
        <v>58.3</v>
      </c>
      <c r="D245">
        <v>19.899999999999999</v>
      </c>
      <c r="E245">
        <v>9.93</v>
      </c>
    </row>
    <row r="246" spans="1:5" x14ac:dyDescent="0.25">
      <c r="A246" t="s">
        <v>329</v>
      </c>
      <c r="B246">
        <v>13.6</v>
      </c>
      <c r="C246">
        <v>53.8</v>
      </c>
      <c r="D246">
        <v>26.5</v>
      </c>
      <c r="E246">
        <v>5.3</v>
      </c>
    </row>
    <row r="247" spans="1:5" x14ac:dyDescent="0.25">
      <c r="A247" t="s">
        <v>330</v>
      </c>
      <c r="B247">
        <v>13.2</v>
      </c>
      <c r="C247">
        <v>53.8</v>
      </c>
      <c r="D247">
        <v>27.1</v>
      </c>
      <c r="E247">
        <v>5.21</v>
      </c>
    </row>
    <row r="248" spans="1:5" x14ac:dyDescent="0.25">
      <c r="A248" t="s">
        <v>121</v>
      </c>
      <c r="B248">
        <v>32.1</v>
      </c>
      <c r="C248">
        <v>37.4</v>
      </c>
      <c r="D248">
        <v>24.1</v>
      </c>
      <c r="E248">
        <v>5.79</v>
      </c>
    </row>
    <row r="249" spans="1:5" x14ac:dyDescent="0.25">
      <c r="A249" t="s">
        <v>122</v>
      </c>
      <c r="B249">
        <v>35.1</v>
      </c>
      <c r="C249">
        <v>34.299999999999997</v>
      </c>
      <c r="D249">
        <v>13.6</v>
      </c>
      <c r="E249">
        <v>16.600000000000001</v>
      </c>
    </row>
    <row r="250" spans="1:5" x14ac:dyDescent="0.25">
      <c r="A250" t="s">
        <v>123</v>
      </c>
      <c r="B250">
        <v>43.8</v>
      </c>
      <c r="C250">
        <v>22.7</v>
      </c>
      <c r="D250">
        <v>14.2</v>
      </c>
      <c r="E250">
        <v>18</v>
      </c>
    </row>
    <row r="251" spans="1:5" x14ac:dyDescent="0.25">
      <c r="A251" t="s">
        <v>124</v>
      </c>
      <c r="B251">
        <v>21.3</v>
      </c>
      <c r="C251">
        <v>50.5</v>
      </c>
      <c r="D251">
        <v>15.7</v>
      </c>
      <c r="E251">
        <v>12.5</v>
      </c>
    </row>
    <row r="252" spans="1:5" x14ac:dyDescent="0.25">
      <c r="A252" t="s">
        <v>125</v>
      </c>
      <c r="B252">
        <v>20.7</v>
      </c>
      <c r="C252">
        <v>35.9</v>
      </c>
      <c r="D252">
        <v>28.4</v>
      </c>
      <c r="E252">
        <v>14.5</v>
      </c>
    </row>
    <row r="253" spans="1:5" x14ac:dyDescent="0.25">
      <c r="A253" t="s">
        <v>126</v>
      </c>
      <c r="B253">
        <v>24.5</v>
      </c>
      <c r="C253">
        <v>41.5</v>
      </c>
      <c r="D253">
        <v>23.5</v>
      </c>
      <c r="E253">
        <v>9.64</v>
      </c>
    </row>
    <row r="254" spans="1:5" x14ac:dyDescent="0.25">
      <c r="A254" t="s">
        <v>127</v>
      </c>
      <c r="B254">
        <v>25.3</v>
      </c>
      <c r="C254">
        <v>34.5</v>
      </c>
      <c r="D254">
        <v>31.2</v>
      </c>
      <c r="E254">
        <v>8.6999999999999993</v>
      </c>
    </row>
    <row r="255" spans="1:5" x14ac:dyDescent="0.25">
      <c r="A255" t="s">
        <v>128</v>
      </c>
      <c r="B255">
        <v>26.6</v>
      </c>
      <c r="C255">
        <v>39.5</v>
      </c>
      <c r="D255">
        <v>23.6</v>
      </c>
      <c r="E255">
        <v>9.86</v>
      </c>
    </row>
    <row r="256" spans="1:5" x14ac:dyDescent="0.25">
      <c r="A256" t="s">
        <v>129</v>
      </c>
      <c r="B256">
        <v>7.89</v>
      </c>
      <c r="C256">
        <v>48.2</v>
      </c>
      <c r="D256">
        <v>22.8</v>
      </c>
      <c r="E256">
        <v>21.1</v>
      </c>
    </row>
    <row r="257" spans="1:5" x14ac:dyDescent="0.25">
      <c r="A257" t="s">
        <v>331</v>
      </c>
      <c r="B257">
        <v>16.7</v>
      </c>
      <c r="C257">
        <v>45</v>
      </c>
      <c r="D257">
        <v>28.8</v>
      </c>
      <c r="E257">
        <v>9.26</v>
      </c>
    </row>
    <row r="258" spans="1:5" x14ac:dyDescent="0.25">
      <c r="A258" t="s">
        <v>332</v>
      </c>
      <c r="B258">
        <v>31.6</v>
      </c>
      <c r="C258">
        <v>24.1</v>
      </c>
      <c r="D258">
        <v>25.4</v>
      </c>
      <c r="E258">
        <v>18.3</v>
      </c>
    </row>
    <row r="259" spans="1:5" x14ac:dyDescent="0.25">
      <c r="A259" t="s">
        <v>333</v>
      </c>
      <c r="B259">
        <v>30.6</v>
      </c>
      <c r="C259">
        <v>41.3</v>
      </c>
      <c r="D259">
        <v>16.5</v>
      </c>
      <c r="E259">
        <v>11</v>
      </c>
    </row>
    <row r="260" spans="1:5" x14ac:dyDescent="0.25">
      <c r="A260" t="s">
        <v>334</v>
      </c>
      <c r="B260">
        <v>30.7</v>
      </c>
      <c r="C260">
        <v>39.6</v>
      </c>
      <c r="D260">
        <v>15.6</v>
      </c>
      <c r="E260">
        <v>13.4</v>
      </c>
    </row>
    <row r="261" spans="1:5" x14ac:dyDescent="0.25">
      <c r="A261" t="s">
        <v>335</v>
      </c>
      <c r="B261">
        <v>35.200000000000003</v>
      </c>
      <c r="C261">
        <v>35</v>
      </c>
      <c r="D261">
        <v>18.3</v>
      </c>
      <c r="E261">
        <v>10.8</v>
      </c>
    </row>
    <row r="262" spans="1:5" x14ac:dyDescent="0.25">
      <c r="A262" t="s">
        <v>336</v>
      </c>
      <c r="B262">
        <v>35.799999999999997</v>
      </c>
      <c r="C262">
        <v>14.3</v>
      </c>
      <c r="D262">
        <v>12.1</v>
      </c>
      <c r="E262">
        <v>36.700000000000003</v>
      </c>
    </row>
    <row r="263" spans="1:5" x14ac:dyDescent="0.25">
      <c r="A263" t="s">
        <v>337</v>
      </c>
      <c r="B263">
        <v>37.200000000000003</v>
      </c>
      <c r="C263">
        <v>34.299999999999997</v>
      </c>
      <c r="D263">
        <v>14.7</v>
      </c>
      <c r="E263">
        <v>11.5</v>
      </c>
    </row>
    <row r="264" spans="1:5" x14ac:dyDescent="0.25">
      <c r="A264" t="s">
        <v>338</v>
      </c>
      <c r="B264">
        <v>38.6</v>
      </c>
      <c r="C264">
        <v>30.1</v>
      </c>
      <c r="D264">
        <v>17</v>
      </c>
      <c r="E264">
        <v>14.4</v>
      </c>
    </row>
    <row r="265" spans="1:5" x14ac:dyDescent="0.25">
      <c r="A265" t="s">
        <v>339</v>
      </c>
      <c r="B265">
        <v>44.2</v>
      </c>
      <c r="C265">
        <v>20.7</v>
      </c>
      <c r="D265">
        <v>14.5</v>
      </c>
      <c r="E265">
        <v>19.3</v>
      </c>
    </row>
    <row r="268" spans="1:5" ht="18.75" x14ac:dyDescent="0.3">
      <c r="A268" s="6" t="s">
        <v>347</v>
      </c>
    </row>
    <row r="270" spans="1:5" x14ac:dyDescent="0.25">
      <c r="A270" t="s">
        <v>21</v>
      </c>
      <c r="B270" t="s">
        <v>348</v>
      </c>
      <c r="C270" t="s">
        <v>349</v>
      </c>
    </row>
    <row r="271" spans="1:5" x14ac:dyDescent="0.25">
      <c r="A271" t="s">
        <v>350</v>
      </c>
      <c r="B271">
        <v>0.81</v>
      </c>
      <c r="C271">
        <v>0.27</v>
      </c>
    </row>
    <row r="272" spans="1:5" x14ac:dyDescent="0.25">
      <c r="A272" t="s">
        <v>351</v>
      </c>
      <c r="B272">
        <v>0.78</v>
      </c>
      <c r="C272">
        <v>0.52</v>
      </c>
    </row>
    <row r="273" spans="1:3" x14ac:dyDescent="0.25">
      <c r="A273" t="s">
        <v>352</v>
      </c>
      <c r="B273">
        <v>0.6</v>
      </c>
      <c r="C273">
        <v>0.52</v>
      </c>
    </row>
    <row r="274" spans="1:3" x14ac:dyDescent="0.25">
      <c r="A274" t="s">
        <v>353</v>
      </c>
      <c r="B274">
        <v>0.86</v>
      </c>
      <c r="C274">
        <v>0.51</v>
      </c>
    </row>
    <row r="275" spans="1:3" x14ac:dyDescent="0.25">
      <c r="A275" t="s">
        <v>354</v>
      </c>
      <c r="B275">
        <v>0.63</v>
      </c>
      <c r="C275">
        <v>0.47</v>
      </c>
    </row>
    <row r="276" spans="1:3" x14ac:dyDescent="0.25">
      <c r="A276" t="s">
        <v>355</v>
      </c>
      <c r="B276">
        <v>1.45</v>
      </c>
      <c r="C276">
        <v>0.87</v>
      </c>
    </row>
    <row r="277" spans="1:3" x14ac:dyDescent="0.25">
      <c r="A277" t="s">
        <v>356</v>
      </c>
      <c r="B277">
        <v>1.47</v>
      </c>
      <c r="C277">
        <v>0.64</v>
      </c>
    </row>
    <row r="278" spans="1:3" x14ac:dyDescent="0.25">
      <c r="A278" t="s">
        <v>357</v>
      </c>
      <c r="B278">
        <v>1.47</v>
      </c>
      <c r="C278">
        <v>0.82</v>
      </c>
    </row>
    <row r="279" spans="1:3" x14ac:dyDescent="0.25">
      <c r="A279" t="s">
        <v>358</v>
      </c>
      <c r="B279">
        <v>1.08</v>
      </c>
      <c r="C279">
        <v>1.1299999999999999</v>
      </c>
    </row>
    <row r="280" spans="1:3" x14ac:dyDescent="0.25">
      <c r="A280" t="s">
        <v>359</v>
      </c>
      <c r="B280">
        <v>0.86</v>
      </c>
      <c r="C280">
        <v>0.63</v>
      </c>
    </row>
    <row r="281" spans="1:3" x14ac:dyDescent="0.25">
      <c r="A281" t="s">
        <v>360</v>
      </c>
      <c r="B281">
        <v>1.04</v>
      </c>
      <c r="C281">
        <v>0.75</v>
      </c>
    </row>
    <row r="282" spans="1:3" x14ac:dyDescent="0.25">
      <c r="A282" t="s">
        <v>361</v>
      </c>
      <c r="B282">
        <v>2.31</v>
      </c>
      <c r="C282">
        <v>1.74</v>
      </c>
    </row>
    <row r="283" spans="1:3" x14ac:dyDescent="0.25">
      <c r="A283" t="s">
        <v>362</v>
      </c>
      <c r="B283">
        <v>1.32</v>
      </c>
      <c r="C283">
        <v>1.35</v>
      </c>
    </row>
    <row r="284" spans="1:3" x14ac:dyDescent="0.25">
      <c r="A284" t="s">
        <v>363</v>
      </c>
      <c r="B284">
        <v>1.17</v>
      </c>
      <c r="C284">
        <v>0.81</v>
      </c>
    </row>
    <row r="285" spans="1:3" x14ac:dyDescent="0.25">
      <c r="A285" t="s">
        <v>364</v>
      </c>
      <c r="B285">
        <v>1.1100000000000001</v>
      </c>
      <c r="C285">
        <v>0.79</v>
      </c>
    </row>
    <row r="286" spans="1:3" x14ac:dyDescent="0.25">
      <c r="A286" t="s">
        <v>365</v>
      </c>
      <c r="B286">
        <v>1.02</v>
      </c>
      <c r="C286">
        <v>0.75</v>
      </c>
    </row>
    <row r="287" spans="1:3" x14ac:dyDescent="0.25">
      <c r="A287" t="s">
        <v>366</v>
      </c>
      <c r="B287">
        <v>1.64</v>
      </c>
      <c r="C287">
        <v>1.2</v>
      </c>
    </row>
    <row r="290" spans="1:22" ht="18.75" x14ac:dyDescent="0.3">
      <c r="A290" s="6" t="s">
        <v>367</v>
      </c>
    </row>
    <row r="292" spans="1:22" x14ac:dyDescent="0.25">
      <c r="A292" t="s">
        <v>223</v>
      </c>
    </row>
    <row r="294" spans="1:22" x14ac:dyDescent="0.25">
      <c r="C294">
        <v>0</v>
      </c>
      <c r="D294">
        <v>4</v>
      </c>
      <c r="E294">
        <v>7</v>
      </c>
      <c r="F294">
        <v>11</v>
      </c>
      <c r="G294">
        <v>14</v>
      </c>
      <c r="H294">
        <v>18</v>
      </c>
      <c r="I294">
        <v>21</v>
      </c>
      <c r="J294">
        <v>25</v>
      </c>
      <c r="K294">
        <v>28</v>
      </c>
      <c r="L294">
        <v>32</v>
      </c>
      <c r="M294">
        <v>35</v>
      </c>
      <c r="N294">
        <v>39</v>
      </c>
      <c r="O294">
        <v>42</v>
      </c>
      <c r="P294">
        <v>44</v>
      </c>
      <c r="Q294">
        <v>50</v>
      </c>
      <c r="R294">
        <v>56</v>
      </c>
      <c r="S294">
        <v>59</v>
      </c>
      <c r="T294">
        <v>62</v>
      </c>
      <c r="U294">
        <v>66</v>
      </c>
      <c r="V294">
        <v>69</v>
      </c>
    </row>
    <row r="295" spans="1:22" x14ac:dyDescent="0.25">
      <c r="C295" s="15">
        <v>44508</v>
      </c>
      <c r="D295" s="15">
        <v>44512</v>
      </c>
      <c r="E295" s="15">
        <v>44515</v>
      </c>
      <c r="F295" s="15">
        <v>44519</v>
      </c>
      <c r="G295" s="15">
        <v>44522</v>
      </c>
      <c r="H295" s="15">
        <v>44526</v>
      </c>
      <c r="I295" s="15">
        <v>44529</v>
      </c>
      <c r="J295" s="15">
        <v>44533</v>
      </c>
      <c r="K295" s="4">
        <v>44536</v>
      </c>
      <c r="L295" s="4">
        <v>44540</v>
      </c>
      <c r="M295" s="4">
        <v>44543</v>
      </c>
      <c r="N295" s="4">
        <v>44547</v>
      </c>
      <c r="O295" s="4">
        <v>44551</v>
      </c>
      <c r="P295" s="4">
        <v>44553</v>
      </c>
      <c r="Q295" s="4">
        <v>44559</v>
      </c>
      <c r="R295" s="4">
        <v>44565</v>
      </c>
      <c r="S295" s="4">
        <v>44568</v>
      </c>
      <c r="T295" s="4">
        <v>44571</v>
      </c>
      <c r="U295" s="4">
        <v>44575</v>
      </c>
      <c r="V295" s="4">
        <v>44578</v>
      </c>
    </row>
    <row r="296" spans="1:22" x14ac:dyDescent="0.25">
      <c r="A296" t="s">
        <v>11</v>
      </c>
      <c r="B296" t="s">
        <v>4</v>
      </c>
      <c r="C296">
        <v>65.798500000000004</v>
      </c>
      <c r="D296">
        <v>68.3309</v>
      </c>
      <c r="E296">
        <v>64.875799999999998</v>
      </c>
      <c r="F296">
        <v>58.840600000000002</v>
      </c>
      <c r="G296">
        <v>57.976500000000001</v>
      </c>
      <c r="H296">
        <v>37.866399999999999</v>
      </c>
      <c r="I296">
        <v>61.768599999999999</v>
      </c>
      <c r="J296">
        <v>56.908499999999997</v>
      </c>
      <c r="K296">
        <v>74.088200000000001</v>
      </c>
      <c r="L296">
        <v>133.02260000000001</v>
      </c>
      <c r="M296">
        <v>156.8039</v>
      </c>
      <c r="N296">
        <v>192.9623</v>
      </c>
      <c r="O296">
        <v>240.3467</v>
      </c>
      <c r="P296">
        <v>302.78870000000001</v>
      </c>
      <c r="Q296">
        <v>365.47320000000002</v>
      </c>
      <c r="R296" s="5">
        <v>487.20299999999997</v>
      </c>
    </row>
    <row r="297" spans="1:22" x14ac:dyDescent="0.25">
      <c r="A297" t="s">
        <v>14</v>
      </c>
      <c r="B297" t="s">
        <v>6</v>
      </c>
      <c r="C297">
        <v>41.241</v>
      </c>
      <c r="D297">
        <v>72.578299999999999</v>
      </c>
      <c r="E297">
        <v>69.1083</v>
      </c>
      <c r="F297">
        <v>89.608400000000003</v>
      </c>
      <c r="G297">
        <v>97.406099999999995</v>
      </c>
      <c r="H297">
        <v>96.951800000000006</v>
      </c>
      <c r="I297">
        <v>131.0865</v>
      </c>
      <c r="J297">
        <v>135.78120000000001</v>
      </c>
      <c r="K297">
        <v>149.03100000000001</v>
      </c>
      <c r="L297">
        <v>203.21440000000001</v>
      </c>
      <c r="M297">
        <v>222.149</v>
      </c>
      <c r="N297">
        <v>297.12400000000002</v>
      </c>
      <c r="O297">
        <v>318.12169999999998</v>
      </c>
      <c r="P297">
        <v>378.38760000000002</v>
      </c>
      <c r="Q297">
        <v>439.62990000000002</v>
      </c>
      <c r="R297" s="5">
        <v>562.87760000000003</v>
      </c>
    </row>
    <row r="298" spans="1:22" x14ac:dyDescent="0.25">
      <c r="A298" t="s">
        <v>90</v>
      </c>
      <c r="B298" t="s">
        <v>7</v>
      </c>
      <c r="C298">
        <v>37.796700000000001</v>
      </c>
      <c r="D298">
        <v>26.946200000000001</v>
      </c>
      <c r="E298">
        <v>14.2181</v>
      </c>
      <c r="F298">
        <v>11.8574</v>
      </c>
      <c r="G298">
        <v>7.9223999999999997</v>
      </c>
      <c r="H298">
        <v>4.1887999999999996</v>
      </c>
      <c r="I298">
        <v>4.1887999999999996</v>
      </c>
      <c r="J298">
        <v>0.52359999999999995</v>
      </c>
      <c r="K298">
        <v>0.52359999999999995</v>
      </c>
      <c r="L298">
        <v>0</v>
      </c>
      <c r="M298">
        <v>0.52359999999999995</v>
      </c>
      <c r="N298">
        <v>0.52359999999999995</v>
      </c>
      <c r="O298">
        <v>0.52359999999999995</v>
      </c>
      <c r="P298">
        <v>0.52359999999999995</v>
      </c>
      <c r="Q298">
        <v>0.52359999999999995</v>
      </c>
      <c r="R298">
        <v>0</v>
      </c>
      <c r="S298">
        <v>0</v>
      </c>
      <c r="T298">
        <v>0</v>
      </c>
      <c r="U298">
        <v>0</v>
      </c>
      <c r="V298">
        <v>0</v>
      </c>
    </row>
    <row r="299" spans="1:22" x14ac:dyDescent="0.25">
      <c r="B299" t="s">
        <v>88</v>
      </c>
      <c r="C299">
        <v>36.444899999999997</v>
      </c>
      <c r="D299">
        <v>34.366</v>
      </c>
      <c r="E299">
        <v>23.6874</v>
      </c>
      <c r="F299">
        <v>22.972999999999999</v>
      </c>
      <c r="G299">
        <v>21.6755</v>
      </c>
      <c r="H299">
        <v>21.030200000000001</v>
      </c>
      <c r="I299">
        <v>21.473299999999998</v>
      </c>
      <c r="J299">
        <v>27.316199999999998</v>
      </c>
      <c r="K299">
        <v>32.6235</v>
      </c>
      <c r="L299">
        <v>45.246600000000001</v>
      </c>
      <c r="M299">
        <v>100.2724</v>
      </c>
      <c r="N299">
        <v>107.50069999999999</v>
      </c>
      <c r="O299">
        <v>164.39699999999999</v>
      </c>
      <c r="P299">
        <v>238.74690000000001</v>
      </c>
      <c r="Q299">
        <v>371.35340000000002</v>
      </c>
      <c r="R299">
        <v>417.94580000000002</v>
      </c>
      <c r="S299">
        <v>407.30619999999999</v>
      </c>
      <c r="T299" s="5">
        <v>540.2799</v>
      </c>
    </row>
    <row r="300" spans="1:22" x14ac:dyDescent="0.25">
      <c r="B300" t="s">
        <v>9</v>
      </c>
      <c r="C300">
        <v>58.253300000000003</v>
      </c>
      <c r="D300">
        <v>74.029899999999998</v>
      </c>
      <c r="E300">
        <v>90.614500000000007</v>
      </c>
      <c r="F300">
        <v>106.2475</v>
      </c>
      <c r="G300">
        <v>132.19319999999999</v>
      </c>
      <c r="H300">
        <v>178.61949999999999</v>
      </c>
      <c r="I300">
        <v>224.316</v>
      </c>
      <c r="J300">
        <v>303.54309999999998</v>
      </c>
      <c r="K300">
        <v>372.10230000000001</v>
      </c>
      <c r="L300">
        <v>473.91820000000001</v>
      </c>
      <c r="M300">
        <v>584.2174</v>
      </c>
      <c r="N300">
        <v>807.2559</v>
      </c>
      <c r="O300" s="5">
        <v>984.53880000000004</v>
      </c>
    </row>
    <row r="301" spans="1:22" x14ac:dyDescent="0.25">
      <c r="B301" t="s">
        <v>10</v>
      </c>
      <c r="C301">
        <v>24.959199999999999</v>
      </c>
      <c r="D301">
        <v>32.331299999999999</v>
      </c>
      <c r="E301">
        <v>17.437100000000001</v>
      </c>
      <c r="F301">
        <v>14.8987</v>
      </c>
      <c r="G301">
        <v>12.9224</v>
      </c>
      <c r="H301">
        <v>6.2831999999999999</v>
      </c>
      <c r="I301">
        <v>4.1887999999999996</v>
      </c>
      <c r="J301">
        <v>0.52359999999999995</v>
      </c>
      <c r="K301">
        <v>0</v>
      </c>
      <c r="L301">
        <v>0</v>
      </c>
      <c r="M301">
        <v>0</v>
      </c>
      <c r="N301">
        <v>0</v>
      </c>
      <c r="O301">
        <v>0</v>
      </c>
      <c r="P301">
        <v>0</v>
      </c>
      <c r="Q301">
        <v>0</v>
      </c>
      <c r="R301">
        <v>0</v>
      </c>
      <c r="S301">
        <v>0</v>
      </c>
      <c r="T301">
        <v>0</v>
      </c>
      <c r="U301">
        <v>0</v>
      </c>
      <c r="V301">
        <v>0</v>
      </c>
    </row>
    <row r="302" spans="1:22" x14ac:dyDescent="0.25">
      <c r="A302" t="s">
        <v>13</v>
      </c>
      <c r="B302" t="s">
        <v>4</v>
      </c>
      <c r="C302">
        <v>30.0946</v>
      </c>
      <c r="D302">
        <v>48.038899999999998</v>
      </c>
      <c r="E302">
        <v>31.894300000000001</v>
      </c>
      <c r="F302">
        <v>25.008900000000001</v>
      </c>
      <c r="G302">
        <v>23.7319</v>
      </c>
      <c r="H302">
        <v>16.951599999999999</v>
      </c>
      <c r="I302">
        <v>15.3169</v>
      </c>
      <c r="J302">
        <v>15.834300000000001</v>
      </c>
      <c r="K302">
        <v>30.2819</v>
      </c>
      <c r="L302">
        <v>35.354199999999999</v>
      </c>
      <c r="M302">
        <v>57.105200000000004</v>
      </c>
      <c r="N302">
        <v>79.366299999999995</v>
      </c>
      <c r="O302">
        <v>120.19889999999999</v>
      </c>
      <c r="P302">
        <v>163.2115</v>
      </c>
      <c r="Q302">
        <v>204.70939999999999</v>
      </c>
      <c r="R302">
        <v>279.49279999999999</v>
      </c>
      <c r="S302">
        <v>329.1626</v>
      </c>
      <c r="T302">
        <v>449.59989999999999</v>
      </c>
      <c r="U302">
        <v>592.89390000000003</v>
      </c>
      <c r="V302">
        <v>0</v>
      </c>
    </row>
    <row r="303" spans="1:22" x14ac:dyDescent="0.25">
      <c r="A303" t="s">
        <v>14</v>
      </c>
      <c r="B303" t="s">
        <v>6</v>
      </c>
      <c r="C303">
        <v>33.710799999999999</v>
      </c>
      <c r="D303">
        <v>36.896900000000002</v>
      </c>
      <c r="E303">
        <v>30.887599999999999</v>
      </c>
      <c r="F303">
        <v>44.975900000000003</v>
      </c>
      <c r="G303">
        <v>51.6631</v>
      </c>
      <c r="H303">
        <v>53.874499999999998</v>
      </c>
      <c r="I303">
        <v>54.711799999999997</v>
      </c>
      <c r="J303">
        <v>92.8977</v>
      </c>
      <c r="K303">
        <v>126.992</v>
      </c>
      <c r="L303">
        <v>196.69409999999999</v>
      </c>
      <c r="M303">
        <v>241.47200000000001</v>
      </c>
      <c r="N303">
        <v>330.13799999999998</v>
      </c>
      <c r="O303">
        <v>448.94619999999998</v>
      </c>
      <c r="P303">
        <v>569.52589999999998</v>
      </c>
      <c r="Q303" s="5">
        <v>714.58979999999997</v>
      </c>
    </row>
    <row r="304" spans="1:22" x14ac:dyDescent="0.25">
      <c r="A304" t="s">
        <v>90</v>
      </c>
      <c r="B304" t="s">
        <v>7</v>
      </c>
      <c r="C304">
        <v>20.093800000000002</v>
      </c>
      <c r="D304">
        <v>9.5863999999999994</v>
      </c>
      <c r="E304">
        <v>4.1887999999999996</v>
      </c>
      <c r="F304">
        <v>4.1887999999999996</v>
      </c>
      <c r="G304">
        <v>0.52359999999999995</v>
      </c>
      <c r="H304">
        <v>0.52359999999999995</v>
      </c>
      <c r="I304">
        <v>0.52359999999999995</v>
      </c>
      <c r="J304">
        <v>0.52359999999999995</v>
      </c>
      <c r="K304">
        <v>0.52359999999999995</v>
      </c>
      <c r="L304">
        <v>0</v>
      </c>
      <c r="M304">
        <v>0</v>
      </c>
      <c r="N304">
        <v>0</v>
      </c>
      <c r="O304">
        <v>0</v>
      </c>
      <c r="P304">
        <v>0</v>
      </c>
      <c r="Q304">
        <v>0</v>
      </c>
      <c r="R304">
        <v>0</v>
      </c>
      <c r="S304">
        <v>0</v>
      </c>
      <c r="T304">
        <v>0</v>
      </c>
      <c r="U304">
        <v>0</v>
      </c>
      <c r="V304">
        <v>0</v>
      </c>
    </row>
    <row r="305" spans="1:18" x14ac:dyDescent="0.25">
      <c r="A305" t="s">
        <v>173</v>
      </c>
      <c r="B305" t="s">
        <v>88</v>
      </c>
      <c r="C305">
        <v>50.155900000000003</v>
      </c>
      <c r="D305">
        <v>40.8416</v>
      </c>
      <c r="E305">
        <v>48.676900000000003</v>
      </c>
      <c r="F305">
        <v>58.115000000000002</v>
      </c>
      <c r="G305">
        <v>70.415199999999999</v>
      </c>
      <c r="H305">
        <v>115.7188</v>
      </c>
      <c r="I305">
        <v>143.47880000000001</v>
      </c>
      <c r="J305">
        <v>252.7868</v>
      </c>
      <c r="K305">
        <v>279.92230000000001</v>
      </c>
      <c r="L305">
        <v>312.0684</v>
      </c>
      <c r="M305">
        <v>403.94319999999999</v>
      </c>
      <c r="N305">
        <v>525.24009999999998</v>
      </c>
      <c r="O305" s="5">
        <v>658.00940000000003</v>
      </c>
    </row>
    <row r="306" spans="1:18" x14ac:dyDescent="0.25">
      <c r="B306" t="s">
        <v>9</v>
      </c>
      <c r="C306">
        <v>62.921199999999999</v>
      </c>
      <c r="D306">
        <v>61.1569</v>
      </c>
      <c r="E306">
        <v>42.285499999999999</v>
      </c>
      <c r="F306">
        <v>35.838299999999997</v>
      </c>
      <c r="G306">
        <v>31.607800000000001</v>
      </c>
      <c r="H306">
        <v>34.676600000000001</v>
      </c>
      <c r="I306">
        <v>53.329599999999999</v>
      </c>
      <c r="J306">
        <v>75.846100000000007</v>
      </c>
      <c r="K306">
        <v>84.101900000000001</v>
      </c>
      <c r="L306">
        <v>135.81979999999999</v>
      </c>
      <c r="M306">
        <v>160.77170000000001</v>
      </c>
      <c r="N306">
        <v>189.2971</v>
      </c>
      <c r="O306">
        <v>231.87370000000001</v>
      </c>
      <c r="P306">
        <v>319.65449999999998</v>
      </c>
      <c r="Q306">
        <v>432.50909999999999</v>
      </c>
      <c r="R306" s="5">
        <v>677.75890000000004</v>
      </c>
    </row>
    <row r="307" spans="1:18" x14ac:dyDescent="0.25">
      <c r="B307" t="s">
        <v>10</v>
      </c>
      <c r="C307">
        <v>34.776899999999998</v>
      </c>
      <c r="D307">
        <v>37.137799999999999</v>
      </c>
      <c r="E307">
        <v>23.603200000000001</v>
      </c>
      <c r="F307">
        <v>25.6065</v>
      </c>
      <c r="G307">
        <v>26.009899999999998</v>
      </c>
      <c r="H307">
        <v>21.9117</v>
      </c>
      <c r="I307">
        <v>30.784400000000002</v>
      </c>
      <c r="J307">
        <v>54.369100000000003</v>
      </c>
      <c r="K307">
        <v>51.7012</v>
      </c>
      <c r="L307">
        <v>65.357600000000005</v>
      </c>
      <c r="M307">
        <v>108.7141</v>
      </c>
      <c r="N307">
        <v>153.60470000000001</v>
      </c>
      <c r="O307">
        <v>246.4494</v>
      </c>
      <c r="P307">
        <v>320.46350000000001</v>
      </c>
      <c r="Q307">
        <v>484.40030000000002</v>
      </c>
      <c r="R307" s="5">
        <v>553.34569999999997</v>
      </c>
    </row>
    <row r="308" spans="1:18" x14ac:dyDescent="0.25">
      <c r="A308" t="s">
        <v>15</v>
      </c>
      <c r="B308" t="s">
        <v>4</v>
      </c>
      <c r="C308">
        <v>39.227699999999999</v>
      </c>
      <c r="D308">
        <v>49.7316</v>
      </c>
      <c r="E308">
        <v>66.144300000000001</v>
      </c>
      <c r="F308">
        <v>97.770099999999999</v>
      </c>
      <c r="G308">
        <v>123.6362</v>
      </c>
      <c r="H308">
        <v>221.6919</v>
      </c>
      <c r="I308">
        <v>254.0813</v>
      </c>
      <c r="J308">
        <v>308.28930000000003</v>
      </c>
      <c r="K308">
        <v>254.54320000000001</v>
      </c>
      <c r="L308">
        <v>405.17079999999999</v>
      </c>
      <c r="M308">
        <v>468.1311</v>
      </c>
      <c r="N308">
        <v>517.84640000000002</v>
      </c>
      <c r="O308" s="5">
        <v>653.39380000000006</v>
      </c>
    </row>
    <row r="309" spans="1:18" x14ac:dyDescent="0.25">
      <c r="A309" t="s">
        <v>14</v>
      </c>
      <c r="B309" t="s">
        <v>6</v>
      </c>
      <c r="C309">
        <v>21.309100000000001</v>
      </c>
      <c r="D309">
        <v>37.328499999999998</v>
      </c>
      <c r="E309">
        <v>45.386899999999997</v>
      </c>
      <c r="F309">
        <v>62.243499999999997</v>
      </c>
      <c r="G309">
        <v>83.557699999999997</v>
      </c>
      <c r="H309">
        <v>110.6474</v>
      </c>
      <c r="I309">
        <v>152.8897</v>
      </c>
      <c r="J309">
        <v>212.60820000000001</v>
      </c>
      <c r="K309">
        <v>287.4812</v>
      </c>
      <c r="L309">
        <v>392.8578</v>
      </c>
      <c r="M309" s="5">
        <v>459.14389999999997</v>
      </c>
    </row>
    <row r="310" spans="1:18" x14ac:dyDescent="0.25">
      <c r="A310" t="s">
        <v>90</v>
      </c>
      <c r="B310" t="s">
        <v>7</v>
      </c>
      <c r="C310">
        <v>36.511699999999998</v>
      </c>
      <c r="D310">
        <v>51.058500000000002</v>
      </c>
      <c r="E310">
        <v>83.6357</v>
      </c>
      <c r="F310">
        <v>97.299300000000002</v>
      </c>
      <c r="G310">
        <v>106.7448</v>
      </c>
      <c r="H310">
        <v>129.9058</v>
      </c>
      <c r="I310">
        <v>176.42939999999999</v>
      </c>
      <c r="J310">
        <v>238.93700000000001</v>
      </c>
      <c r="K310">
        <v>245.75380000000001</v>
      </c>
      <c r="L310">
        <v>302.15030000000002</v>
      </c>
      <c r="M310">
        <v>314.0788</v>
      </c>
      <c r="N310">
        <v>411.87299999999999</v>
      </c>
      <c r="O310">
        <v>422.54149999999998</v>
      </c>
      <c r="P310">
        <v>536.72469999999998</v>
      </c>
      <c r="Q310" s="5">
        <v>785.62540000000001</v>
      </c>
    </row>
    <row r="311" spans="1:18" x14ac:dyDescent="0.25">
      <c r="A311" t="s">
        <v>368</v>
      </c>
      <c r="B311" t="s">
        <v>88</v>
      </c>
      <c r="C311">
        <v>29.849900000000002</v>
      </c>
      <c r="D311">
        <v>26.8584</v>
      </c>
      <c r="E311">
        <v>45.572000000000003</v>
      </c>
      <c r="F311">
        <v>62.2194</v>
      </c>
      <c r="G311">
        <v>97.3309</v>
      </c>
      <c r="H311">
        <v>115.5626</v>
      </c>
      <c r="I311">
        <v>166.58590000000001</v>
      </c>
      <c r="J311">
        <v>246.36349999999999</v>
      </c>
      <c r="K311">
        <v>279.33100000000002</v>
      </c>
      <c r="L311">
        <v>285.166</v>
      </c>
      <c r="M311">
        <v>362.76429999999999</v>
      </c>
      <c r="N311">
        <v>409.52409999999998</v>
      </c>
      <c r="O311">
        <v>497.33859999999999</v>
      </c>
      <c r="P311">
        <v>613.33770000000004</v>
      </c>
      <c r="Q311" s="5">
        <v>826.96180000000004</v>
      </c>
    </row>
    <row r="312" spans="1:18" x14ac:dyDescent="0.25">
      <c r="B312" t="s">
        <v>9</v>
      </c>
      <c r="C312">
        <v>40.664700000000003</v>
      </c>
      <c r="D312">
        <v>54.045000000000002</v>
      </c>
      <c r="E312">
        <v>69.214699999999993</v>
      </c>
      <c r="F312">
        <v>101.9883</v>
      </c>
      <c r="G312">
        <v>108.93089999999999</v>
      </c>
      <c r="H312">
        <v>150.8956</v>
      </c>
      <c r="I312">
        <v>191.03919999999999</v>
      </c>
      <c r="J312">
        <v>227.64779999999999</v>
      </c>
      <c r="K312">
        <v>213.28440000000001</v>
      </c>
      <c r="L312">
        <v>238.85499999999999</v>
      </c>
      <c r="M312">
        <v>269.03890000000001</v>
      </c>
      <c r="N312">
        <v>298.76240000000001</v>
      </c>
      <c r="O312">
        <v>387.3408</v>
      </c>
      <c r="P312">
        <v>474.6635</v>
      </c>
      <c r="Q312">
        <v>664.01279999999997</v>
      </c>
      <c r="R312" s="5">
        <v>867.05949999999996</v>
      </c>
    </row>
    <row r="313" spans="1:18" x14ac:dyDescent="0.25">
      <c r="B313" t="s">
        <v>10</v>
      </c>
      <c r="C313">
        <v>80.225300000000004</v>
      </c>
      <c r="D313">
        <v>111.4905</v>
      </c>
      <c r="E313">
        <v>140.26910000000001</v>
      </c>
      <c r="F313">
        <v>173.5617</v>
      </c>
      <c r="G313">
        <v>267.55650000000003</v>
      </c>
      <c r="H313">
        <v>361.72739999999999</v>
      </c>
      <c r="I313">
        <v>381.68290000000002</v>
      </c>
      <c r="J313">
        <v>451.77620000000002</v>
      </c>
      <c r="K313">
        <v>471.5564</v>
      </c>
      <c r="L313">
        <v>578.13130000000001</v>
      </c>
      <c r="M313" s="5">
        <v>679.37270000000001</v>
      </c>
    </row>
    <row r="314" spans="1:18" x14ac:dyDescent="0.25">
      <c r="A314" t="s">
        <v>91</v>
      </c>
      <c r="B314" t="s">
        <v>4</v>
      </c>
      <c r="C314">
        <v>71.872799999999998</v>
      </c>
      <c r="D314">
        <v>119.88679999999999</v>
      </c>
      <c r="E314">
        <v>147.69839999999999</v>
      </c>
      <c r="F314">
        <v>212.7107</v>
      </c>
      <c r="G314">
        <v>249.38409999999999</v>
      </c>
      <c r="H314">
        <v>340.68970000000002</v>
      </c>
      <c r="I314">
        <v>473.41640000000001</v>
      </c>
      <c r="J314">
        <v>506.964</v>
      </c>
      <c r="K314">
        <v>690.7287</v>
      </c>
      <c r="L314">
        <v>683.06399999999996</v>
      </c>
      <c r="M314" s="5">
        <v>786.3202</v>
      </c>
    </row>
    <row r="315" spans="1:18" x14ac:dyDescent="0.25">
      <c r="A315" t="s">
        <v>5</v>
      </c>
      <c r="B315" t="s">
        <v>6</v>
      </c>
      <c r="C315">
        <v>55.792499999999997</v>
      </c>
      <c r="D315">
        <v>93.440899999999999</v>
      </c>
      <c r="E315">
        <v>128.221</v>
      </c>
      <c r="F315">
        <v>191.55119999999999</v>
      </c>
      <c r="G315">
        <v>257.8802</v>
      </c>
      <c r="H315">
        <v>319.33530000000002</v>
      </c>
      <c r="I315">
        <v>335.07749999999999</v>
      </c>
      <c r="J315" s="5">
        <v>395.8399</v>
      </c>
    </row>
    <row r="316" spans="1:18" x14ac:dyDescent="0.25">
      <c r="B316" t="s">
        <v>7</v>
      </c>
      <c r="C316">
        <v>50.473700000000001</v>
      </c>
      <c r="D316">
        <v>77.113200000000006</v>
      </c>
      <c r="E316">
        <v>117.74720000000001</v>
      </c>
      <c r="F316">
        <v>154.87280000000001</v>
      </c>
      <c r="G316">
        <v>206.29900000000001</v>
      </c>
      <c r="H316">
        <v>271.3492</v>
      </c>
      <c r="I316">
        <v>308.34190000000001</v>
      </c>
      <c r="J316">
        <v>501.40100000000001</v>
      </c>
      <c r="K316">
        <v>504.02670000000001</v>
      </c>
      <c r="L316">
        <v>507.1891</v>
      </c>
      <c r="M316">
        <v>513.00829999999996</v>
      </c>
      <c r="N316">
        <v>635.47500000000002</v>
      </c>
      <c r="O316">
        <v>700.43489999999997</v>
      </c>
      <c r="P316" s="5">
        <v>821.26369999999997</v>
      </c>
    </row>
    <row r="317" spans="1:18" x14ac:dyDescent="0.25">
      <c r="B317" t="s">
        <v>88</v>
      </c>
      <c r="C317">
        <v>28.531700000000001</v>
      </c>
      <c r="D317">
        <v>47.534500000000001</v>
      </c>
      <c r="E317">
        <v>50.261899999999997</v>
      </c>
      <c r="F317">
        <v>87.472399999999993</v>
      </c>
      <c r="G317">
        <v>140.38910000000001</v>
      </c>
      <c r="H317">
        <v>208.41059999999999</v>
      </c>
      <c r="I317">
        <v>282.19830000000002</v>
      </c>
      <c r="J317">
        <v>306.93329999999997</v>
      </c>
      <c r="K317">
        <v>595.12109999999996</v>
      </c>
      <c r="L317">
        <v>654.43309999999997</v>
      </c>
      <c r="M317" s="5">
        <v>857.29729999999995</v>
      </c>
    </row>
    <row r="318" spans="1:18" x14ac:dyDescent="0.25">
      <c r="B318" t="s">
        <v>10</v>
      </c>
      <c r="C318">
        <v>47.098599999999998</v>
      </c>
      <c r="D318">
        <v>60.906599999999997</v>
      </c>
      <c r="E318">
        <v>90.724699999999999</v>
      </c>
      <c r="F318">
        <v>132.58420000000001</v>
      </c>
      <c r="G318">
        <v>203.50059999999999</v>
      </c>
      <c r="H318">
        <v>228.04</v>
      </c>
      <c r="I318">
        <v>284.4683</v>
      </c>
      <c r="J318">
        <v>384.34710000000001</v>
      </c>
      <c r="K318">
        <v>473.14150000000001</v>
      </c>
      <c r="L318">
        <v>528.20809999999994</v>
      </c>
      <c r="M318">
        <v>628.56460000000004</v>
      </c>
      <c r="N318" s="5">
        <v>927.76440000000002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B3556C-AD7E-44F0-81A9-12EEDCA21BD6}">
  <dimension ref="A1:S60"/>
  <sheetViews>
    <sheetView workbookViewId="0"/>
  </sheetViews>
  <sheetFormatPr defaultRowHeight="15" x14ac:dyDescent="0.25"/>
  <cols>
    <col min="1" max="1" width="14.140625" bestFit="1" customWidth="1"/>
    <col min="3" max="5" width="11" bestFit="1" customWidth="1"/>
    <col min="6" max="8" width="12" bestFit="1" customWidth="1"/>
    <col min="9" max="9" width="11" bestFit="1" customWidth="1"/>
    <col min="10" max="11" width="12" bestFit="1" customWidth="1"/>
    <col min="12" max="12" width="11" bestFit="1" customWidth="1"/>
    <col min="13" max="19" width="11.5703125" bestFit="1" customWidth="1"/>
  </cols>
  <sheetData>
    <row r="1" spans="1:19" ht="18.75" x14ac:dyDescent="0.3">
      <c r="A1" s="6" t="s">
        <v>568</v>
      </c>
    </row>
    <row r="3" spans="1:19" x14ac:dyDescent="0.25">
      <c r="A3" t="s">
        <v>1</v>
      </c>
    </row>
    <row r="5" spans="1:19" x14ac:dyDescent="0.25">
      <c r="A5" s="24"/>
      <c r="B5" s="24"/>
      <c r="C5" s="24" t="s">
        <v>2</v>
      </c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</row>
    <row r="6" spans="1:19" x14ac:dyDescent="0.25">
      <c r="A6" s="24"/>
      <c r="B6" s="24"/>
      <c r="C6" s="24">
        <v>0</v>
      </c>
      <c r="D6" s="24">
        <v>4</v>
      </c>
      <c r="E6" s="24">
        <v>7</v>
      </c>
      <c r="F6" s="24">
        <v>11</v>
      </c>
      <c r="G6" s="24">
        <v>14</v>
      </c>
      <c r="H6" s="24">
        <v>18</v>
      </c>
      <c r="I6" s="24">
        <v>21</v>
      </c>
      <c r="J6" s="24">
        <v>25</v>
      </c>
      <c r="K6" s="24">
        <v>28</v>
      </c>
      <c r="L6" s="24">
        <v>32</v>
      </c>
      <c r="M6" s="24">
        <v>36</v>
      </c>
      <c r="N6" s="24">
        <v>39</v>
      </c>
      <c r="O6" s="24">
        <v>43</v>
      </c>
      <c r="P6" s="24">
        <v>46</v>
      </c>
      <c r="Q6" s="24">
        <v>50</v>
      </c>
      <c r="R6" s="24">
        <v>53</v>
      </c>
      <c r="S6" s="24">
        <v>57</v>
      </c>
    </row>
    <row r="7" spans="1:19" x14ac:dyDescent="0.25">
      <c r="A7" s="24"/>
      <c r="B7" s="24"/>
      <c r="C7" s="25">
        <v>44690</v>
      </c>
      <c r="D7" s="25">
        <v>44694</v>
      </c>
      <c r="E7" s="25">
        <v>44697</v>
      </c>
      <c r="F7" s="25">
        <v>44701</v>
      </c>
      <c r="G7" s="25">
        <v>44704</v>
      </c>
      <c r="H7" s="25">
        <v>44708</v>
      </c>
      <c r="I7" s="25">
        <v>44711</v>
      </c>
      <c r="J7" s="25">
        <v>44715</v>
      </c>
      <c r="K7" s="25">
        <v>44718</v>
      </c>
      <c r="L7" s="25">
        <v>44722</v>
      </c>
      <c r="M7" s="25">
        <v>44726</v>
      </c>
      <c r="N7" s="25">
        <v>44729</v>
      </c>
      <c r="O7" s="25">
        <v>44733</v>
      </c>
      <c r="P7" s="25">
        <v>44736</v>
      </c>
      <c r="Q7" s="25">
        <v>44740</v>
      </c>
      <c r="R7" s="25">
        <v>44743</v>
      </c>
      <c r="S7" s="25">
        <v>44747</v>
      </c>
    </row>
    <row r="8" spans="1:19" x14ac:dyDescent="0.25">
      <c r="A8" s="24" t="s">
        <v>3</v>
      </c>
      <c r="B8" s="24" t="s">
        <v>4</v>
      </c>
      <c r="C8" s="24">
        <v>22.013151999999998</v>
      </c>
      <c r="D8" s="24">
        <v>40.623624</v>
      </c>
      <c r="E8" s="24">
        <v>100.16332200000001</v>
      </c>
      <c r="F8" s="24">
        <v>155.47653449999999</v>
      </c>
      <c r="G8" s="5">
        <v>207.2633625</v>
      </c>
      <c r="H8" s="24"/>
      <c r="I8" s="24"/>
      <c r="J8" s="24"/>
      <c r="K8" s="24"/>
      <c r="L8" s="24"/>
      <c r="M8" s="24"/>
      <c r="N8" s="24"/>
      <c r="O8" s="24"/>
      <c r="P8" s="24"/>
      <c r="Q8" s="24"/>
      <c r="R8" s="24"/>
      <c r="S8" s="24"/>
    </row>
    <row r="9" spans="1:19" x14ac:dyDescent="0.25">
      <c r="A9" s="24" t="s">
        <v>3</v>
      </c>
      <c r="B9" s="24" t="s">
        <v>6</v>
      </c>
      <c r="C9" s="24">
        <v>8.5553860000000004</v>
      </c>
      <c r="D9" s="24">
        <v>29.348549999999999</v>
      </c>
      <c r="E9" s="24">
        <v>55.968549999999993</v>
      </c>
      <c r="F9" s="24">
        <v>129.27553650000002</v>
      </c>
      <c r="G9" s="24">
        <v>149.84096400000001</v>
      </c>
      <c r="H9" s="5">
        <v>280.30244399999998</v>
      </c>
      <c r="I9" s="24"/>
      <c r="J9" s="24"/>
      <c r="K9" s="24"/>
      <c r="L9" s="24"/>
      <c r="M9" s="24"/>
      <c r="N9" s="24"/>
      <c r="O9" s="24"/>
      <c r="P9" s="24"/>
      <c r="Q9" s="24"/>
      <c r="R9" s="24"/>
      <c r="S9" s="24"/>
    </row>
    <row r="10" spans="1:19" x14ac:dyDescent="0.25">
      <c r="A10" s="24" t="s">
        <v>5</v>
      </c>
      <c r="B10" s="24" t="s">
        <v>7</v>
      </c>
      <c r="C10" s="24">
        <v>13.607999999999999</v>
      </c>
      <c r="D10" s="24">
        <v>32.388875999999996</v>
      </c>
      <c r="E10" s="24">
        <v>71.139420000000001</v>
      </c>
      <c r="F10" s="24">
        <v>182.34898500000003</v>
      </c>
      <c r="G10" s="24">
        <v>238.48059399999994</v>
      </c>
      <c r="H10" s="24">
        <v>438.90646800000002</v>
      </c>
      <c r="I10" s="5">
        <v>488.33928000000009</v>
      </c>
      <c r="J10" s="24"/>
      <c r="K10" s="24"/>
      <c r="L10" s="24"/>
      <c r="M10" s="24"/>
      <c r="N10" s="24"/>
      <c r="O10" s="24"/>
      <c r="P10" s="24"/>
      <c r="Q10" s="24"/>
      <c r="R10" s="24"/>
      <c r="S10" s="24"/>
    </row>
    <row r="11" spans="1:19" x14ac:dyDescent="0.25">
      <c r="A11" s="24"/>
      <c r="B11" s="24" t="s">
        <v>88</v>
      </c>
      <c r="C11" s="24">
        <v>21.986585999999996</v>
      </c>
      <c r="D11" s="24">
        <v>42.708203999999995</v>
      </c>
      <c r="E11" s="24">
        <v>96.71171249999999</v>
      </c>
      <c r="F11" s="24">
        <v>204.34950300000003</v>
      </c>
      <c r="G11" s="5">
        <v>273.92411700000002</v>
      </c>
      <c r="H11" s="24"/>
      <c r="I11" s="24"/>
      <c r="J11" s="24"/>
      <c r="K11" s="24"/>
      <c r="L11" s="24"/>
      <c r="M11" s="24"/>
      <c r="N11" s="24"/>
      <c r="O11" s="24"/>
      <c r="P11" s="24"/>
      <c r="Q11" s="24"/>
      <c r="R11" s="24"/>
      <c r="S11" s="24"/>
    </row>
    <row r="12" spans="1:19" x14ac:dyDescent="0.25">
      <c r="A12" s="24"/>
      <c r="B12" s="24" t="s">
        <v>9</v>
      </c>
      <c r="C12" s="24">
        <v>21.965079500000002</v>
      </c>
      <c r="D12" s="24">
        <v>53.080261499999992</v>
      </c>
      <c r="E12" s="24">
        <v>73.243516499999998</v>
      </c>
      <c r="F12" s="24">
        <v>149.176896</v>
      </c>
      <c r="G12" s="24">
        <v>260.62920900000006</v>
      </c>
      <c r="H12" s="24">
        <v>413.88184950000004</v>
      </c>
      <c r="I12" s="5">
        <v>504.53504400000003</v>
      </c>
      <c r="J12" s="24"/>
      <c r="K12" s="24"/>
      <c r="L12" s="24"/>
      <c r="M12" s="24"/>
      <c r="N12" s="24"/>
      <c r="O12" s="24"/>
      <c r="P12" s="24"/>
      <c r="Q12" s="24"/>
      <c r="R12" s="24"/>
      <c r="S12" s="24"/>
    </row>
    <row r="13" spans="1:19" x14ac:dyDescent="0.25">
      <c r="A13" s="24"/>
      <c r="B13" s="24" t="s">
        <v>10</v>
      </c>
      <c r="C13" s="24">
        <v>12.761279999999999</v>
      </c>
      <c r="D13" s="24">
        <v>40.498917499999997</v>
      </c>
      <c r="E13" s="24">
        <v>79.050752000000003</v>
      </c>
      <c r="F13" s="24">
        <v>160.41410549999998</v>
      </c>
      <c r="G13" s="5">
        <v>249.03215999999998</v>
      </c>
      <c r="H13" s="24"/>
      <c r="I13" s="24"/>
      <c r="J13" s="24"/>
      <c r="K13" s="24"/>
      <c r="L13" s="24"/>
      <c r="M13" s="24"/>
      <c r="N13" s="24"/>
      <c r="O13" s="24"/>
      <c r="P13" s="24"/>
      <c r="Q13" s="24"/>
      <c r="R13" s="24"/>
      <c r="S13" s="24"/>
    </row>
    <row r="14" spans="1:19" x14ac:dyDescent="0.25">
      <c r="A14" s="24" t="s">
        <v>11</v>
      </c>
      <c r="B14" s="24" t="s">
        <v>4</v>
      </c>
      <c r="C14" s="24">
        <v>24.781680000000001</v>
      </c>
      <c r="D14" s="24">
        <v>41.149995000000004</v>
      </c>
      <c r="E14" s="24">
        <v>65.980292000000006</v>
      </c>
      <c r="F14" s="24">
        <v>21.504912000000001</v>
      </c>
      <c r="G14" s="24">
        <v>19.500469500000001</v>
      </c>
      <c r="H14" s="24">
        <v>39.751950000000001</v>
      </c>
      <c r="I14" s="24">
        <v>82.352402999999995</v>
      </c>
      <c r="J14" s="24">
        <v>95.819062500000001</v>
      </c>
      <c r="K14" s="24">
        <v>149.2839615</v>
      </c>
      <c r="L14" s="24">
        <v>183.077145</v>
      </c>
      <c r="M14">
        <v>219.95410000000001</v>
      </c>
      <c r="N14">
        <v>317.33760000000001</v>
      </c>
      <c r="O14">
        <v>474.04320000000001</v>
      </c>
      <c r="P14">
        <v>700.43370000000004</v>
      </c>
      <c r="Q14" s="5">
        <v>886.92439999999999</v>
      </c>
      <c r="R14" s="24"/>
      <c r="S14" s="24"/>
    </row>
    <row r="15" spans="1:19" x14ac:dyDescent="0.25">
      <c r="A15" s="24" t="s">
        <v>14</v>
      </c>
      <c r="B15" s="24" t="s">
        <v>6</v>
      </c>
      <c r="C15" s="24">
        <v>17.086860000000001</v>
      </c>
      <c r="D15" s="24">
        <v>35.320152</v>
      </c>
      <c r="E15" s="24">
        <v>36.292872000000003</v>
      </c>
      <c r="F15" s="24">
        <v>34.253807999999999</v>
      </c>
      <c r="G15" s="24">
        <v>25.84064</v>
      </c>
      <c r="H15" s="24">
        <v>14.595555500000001</v>
      </c>
      <c r="I15" s="24">
        <v>29.345613499999995</v>
      </c>
      <c r="J15" s="24">
        <v>36.863298000000007</v>
      </c>
      <c r="K15" s="24">
        <v>72.226703999999998</v>
      </c>
      <c r="L15" s="24">
        <v>159.81565999999998</v>
      </c>
      <c r="M15">
        <v>90.807900000000004</v>
      </c>
      <c r="N15">
        <v>130.21789999999999</v>
      </c>
      <c r="O15">
        <v>254.90010000000001</v>
      </c>
      <c r="P15" s="5">
        <v>343.74549999999999</v>
      </c>
      <c r="Q15" s="24"/>
      <c r="R15" s="24"/>
      <c r="S15" s="24"/>
    </row>
    <row r="16" spans="1:19" x14ac:dyDescent="0.25">
      <c r="A16" s="24" t="s">
        <v>105</v>
      </c>
      <c r="B16" s="24" t="s">
        <v>7</v>
      </c>
      <c r="C16" s="24">
        <v>18.308108000000001</v>
      </c>
      <c r="D16" s="24">
        <v>34.642767000000006</v>
      </c>
      <c r="E16" s="24">
        <v>28.583766000000001</v>
      </c>
      <c r="F16" s="24">
        <v>27.058195999999999</v>
      </c>
      <c r="G16" s="24">
        <v>21.071740000000002</v>
      </c>
      <c r="H16" s="24">
        <v>44.382239999999996</v>
      </c>
      <c r="I16" s="24">
        <v>101.48864</v>
      </c>
      <c r="J16" s="24">
        <v>143.70602399999999</v>
      </c>
      <c r="K16" s="5">
        <v>174.81004799999999</v>
      </c>
      <c r="L16" s="24"/>
      <c r="M16" s="24"/>
      <c r="N16" s="24"/>
      <c r="O16" s="24"/>
      <c r="P16" s="24"/>
      <c r="Q16" s="24"/>
      <c r="R16" s="24"/>
      <c r="S16" s="24"/>
    </row>
    <row r="17" spans="1:19" x14ac:dyDescent="0.25">
      <c r="A17" s="24"/>
      <c r="B17" s="24" t="s">
        <v>88</v>
      </c>
      <c r="C17" s="24">
        <v>16.398100499999998</v>
      </c>
      <c r="D17" s="24">
        <v>37.367649999999998</v>
      </c>
      <c r="E17" s="24">
        <v>34.150917499999998</v>
      </c>
      <c r="F17" s="24">
        <v>29.781245999999999</v>
      </c>
      <c r="G17" s="24">
        <v>16.369937499999999</v>
      </c>
      <c r="H17" s="24">
        <v>20.056333500000001</v>
      </c>
      <c r="I17" s="24">
        <v>57.882270000000005</v>
      </c>
      <c r="J17" s="24">
        <v>82.244159999999994</v>
      </c>
      <c r="K17" s="24">
        <v>142.630548</v>
      </c>
      <c r="L17" s="24">
        <v>144.36311999999998</v>
      </c>
      <c r="M17">
        <v>156.0703</v>
      </c>
      <c r="N17">
        <v>209.86420000000001</v>
      </c>
      <c r="O17">
        <v>274.70499999999998</v>
      </c>
      <c r="P17">
        <v>271.88260000000002</v>
      </c>
      <c r="Q17" s="5">
        <v>377.06</v>
      </c>
      <c r="R17" s="24"/>
      <c r="S17" s="24"/>
    </row>
    <row r="18" spans="1:19" x14ac:dyDescent="0.25">
      <c r="A18" s="24"/>
      <c r="B18" s="24" t="s">
        <v>9</v>
      </c>
      <c r="C18" s="24">
        <v>18.197783999999999</v>
      </c>
      <c r="D18" s="24">
        <v>30.206399999999999</v>
      </c>
      <c r="E18" s="24">
        <v>30.598479999999999</v>
      </c>
      <c r="F18" s="24">
        <v>20.834939999999996</v>
      </c>
      <c r="G18" s="24">
        <v>23.376394999999995</v>
      </c>
      <c r="H18" s="24">
        <v>22.569887999999995</v>
      </c>
      <c r="I18" s="24">
        <v>59.087699999999998</v>
      </c>
      <c r="J18" s="24">
        <v>63.435636000000009</v>
      </c>
      <c r="K18" s="24">
        <v>123.55851150000001</v>
      </c>
      <c r="L18" s="24">
        <v>145.47761899999998</v>
      </c>
      <c r="M18">
        <v>190.7045</v>
      </c>
      <c r="N18">
        <v>212.9153</v>
      </c>
      <c r="O18">
        <v>367.8005</v>
      </c>
      <c r="P18" s="5">
        <v>505.9</v>
      </c>
      <c r="Q18" s="24"/>
      <c r="R18" s="24"/>
      <c r="S18" s="24"/>
    </row>
    <row r="19" spans="1:19" x14ac:dyDescent="0.25">
      <c r="A19" s="24"/>
      <c r="B19" s="24" t="s">
        <v>10</v>
      </c>
      <c r="C19" s="24">
        <v>21.714979500000002</v>
      </c>
      <c r="D19" s="24">
        <v>27.590655999999999</v>
      </c>
      <c r="E19" s="24">
        <v>39.308</v>
      </c>
      <c r="F19" s="24">
        <v>32.539583999999998</v>
      </c>
      <c r="G19" s="24">
        <v>13.889799</v>
      </c>
      <c r="H19" s="24">
        <v>22.76764</v>
      </c>
      <c r="I19" s="24">
        <v>54.225727499999998</v>
      </c>
      <c r="J19" s="24">
        <v>59.244750000000003</v>
      </c>
      <c r="K19" s="24">
        <v>106.89343000000001</v>
      </c>
      <c r="L19" s="24">
        <v>127.34903999999999</v>
      </c>
      <c r="M19">
        <v>128.3398</v>
      </c>
      <c r="N19">
        <v>155.77250000000001</v>
      </c>
      <c r="O19">
        <v>232.0684</v>
      </c>
      <c r="P19">
        <v>283.2559</v>
      </c>
      <c r="Q19">
        <v>480.93189999999998</v>
      </c>
      <c r="R19">
        <v>504.33940000000001</v>
      </c>
      <c r="S19" s="5">
        <v>691.94880000000001</v>
      </c>
    </row>
    <row r="20" spans="1:19" x14ac:dyDescent="0.25">
      <c r="A20" s="24" t="s">
        <v>13</v>
      </c>
      <c r="B20" s="24" t="s">
        <v>4</v>
      </c>
      <c r="C20" s="24">
        <v>23.588136000000002</v>
      </c>
      <c r="D20" s="24">
        <v>43.936920000000001</v>
      </c>
      <c r="E20" s="24">
        <v>40.940100000000001</v>
      </c>
      <c r="F20" s="24">
        <v>43.200642999999999</v>
      </c>
      <c r="G20" s="24">
        <v>36.549374999999998</v>
      </c>
      <c r="H20" s="24">
        <v>70.689374999999998</v>
      </c>
      <c r="I20" s="24">
        <v>143.116128</v>
      </c>
      <c r="J20" s="5">
        <v>162.4367</v>
      </c>
      <c r="K20" s="24"/>
      <c r="L20" s="24"/>
      <c r="M20" s="24"/>
      <c r="N20" s="24"/>
      <c r="O20" s="24"/>
      <c r="P20" s="24"/>
      <c r="Q20" s="24"/>
      <c r="R20" s="24"/>
      <c r="S20" s="24"/>
    </row>
    <row r="21" spans="1:19" x14ac:dyDescent="0.25">
      <c r="A21" s="24" t="s">
        <v>14</v>
      </c>
      <c r="B21" s="24" t="s">
        <v>6</v>
      </c>
      <c r="C21" s="24">
        <v>14.285425</v>
      </c>
      <c r="D21" s="24">
        <v>26.781407999999999</v>
      </c>
      <c r="E21" s="24">
        <v>23.970996000000003</v>
      </c>
      <c r="F21" s="24">
        <v>24.030269999999998</v>
      </c>
      <c r="G21" s="24">
        <v>33.627462000000008</v>
      </c>
      <c r="H21" s="24">
        <v>58.849931999999995</v>
      </c>
      <c r="I21" s="24">
        <v>134.14955399999999</v>
      </c>
      <c r="J21" s="24">
        <v>167.66466400000002</v>
      </c>
      <c r="K21" s="24">
        <v>285.22703999999999</v>
      </c>
      <c r="L21" s="24">
        <v>415.94473199999999</v>
      </c>
      <c r="M21">
        <v>311.78379999999999</v>
      </c>
      <c r="N21">
        <v>364.47239999999999</v>
      </c>
      <c r="O21" s="5">
        <v>379.7919</v>
      </c>
      <c r="P21" s="24"/>
      <c r="Q21" s="24"/>
      <c r="R21" s="24"/>
      <c r="S21" s="24"/>
    </row>
    <row r="22" spans="1:19" x14ac:dyDescent="0.25">
      <c r="A22" s="24" t="s">
        <v>105</v>
      </c>
      <c r="B22" s="24" t="s">
        <v>7</v>
      </c>
      <c r="C22" s="24">
        <v>22.885597999999998</v>
      </c>
      <c r="D22" s="24">
        <v>48.669058000000007</v>
      </c>
      <c r="E22" s="24">
        <v>49.265100000000004</v>
      </c>
      <c r="F22" s="24">
        <v>28.09872</v>
      </c>
      <c r="G22" s="24">
        <v>40.985109000000001</v>
      </c>
      <c r="H22" s="24">
        <v>112.247955</v>
      </c>
      <c r="I22" s="24">
        <v>151.89929999999998</v>
      </c>
      <c r="J22" s="24">
        <v>172.68197800000002</v>
      </c>
      <c r="K22" s="24">
        <v>305.76779999999997</v>
      </c>
      <c r="L22" s="5">
        <v>213.58470000000003</v>
      </c>
      <c r="M22" s="24"/>
      <c r="N22" s="24"/>
      <c r="O22" s="24"/>
      <c r="P22" s="24"/>
      <c r="Q22" s="24"/>
      <c r="R22" s="24"/>
      <c r="S22" s="24"/>
    </row>
    <row r="23" spans="1:19" x14ac:dyDescent="0.25">
      <c r="A23" s="24" t="s">
        <v>227</v>
      </c>
      <c r="B23" s="24" t="s">
        <v>88</v>
      </c>
      <c r="C23" s="24">
        <v>17.986853500000002</v>
      </c>
      <c r="D23" s="24">
        <v>25.959291500000003</v>
      </c>
      <c r="E23" s="24">
        <v>28.737807999999998</v>
      </c>
      <c r="F23" s="24">
        <v>34.169703000000005</v>
      </c>
      <c r="G23" s="24">
        <v>31.586240000000004</v>
      </c>
      <c r="H23" s="24">
        <v>61.453087500000002</v>
      </c>
      <c r="I23" s="24">
        <v>133.00425600000003</v>
      </c>
      <c r="J23" s="24">
        <v>176.90599499999999</v>
      </c>
      <c r="K23" s="24">
        <v>282.28410000000002</v>
      </c>
      <c r="L23" s="24">
        <v>397.138688</v>
      </c>
      <c r="M23">
        <v>403.15030000000002</v>
      </c>
      <c r="N23" s="5">
        <v>500.45519999999999</v>
      </c>
      <c r="O23" s="24"/>
      <c r="P23" s="24"/>
      <c r="Q23" s="24"/>
      <c r="R23" s="24"/>
      <c r="S23" s="24"/>
    </row>
    <row r="24" spans="1:19" x14ac:dyDescent="0.25">
      <c r="A24" s="24"/>
      <c r="B24" s="24" t="s">
        <v>9</v>
      </c>
      <c r="C24" s="24">
        <v>17.643449999999998</v>
      </c>
      <c r="D24" s="24">
        <v>37.082880000000003</v>
      </c>
      <c r="E24" s="24">
        <v>42.267600000000002</v>
      </c>
      <c r="F24" s="24">
        <v>29.900479999999998</v>
      </c>
      <c r="G24" s="24">
        <v>30.561423999999999</v>
      </c>
      <c r="H24" s="24">
        <v>83.370490500000017</v>
      </c>
      <c r="I24" s="24">
        <v>132.03842399999999</v>
      </c>
      <c r="J24" s="5">
        <v>177.675498</v>
      </c>
      <c r="K24" s="24"/>
      <c r="L24" s="24"/>
      <c r="M24" s="24"/>
      <c r="N24" s="24"/>
      <c r="O24" s="24"/>
      <c r="P24" s="24"/>
      <c r="Q24" s="24"/>
      <c r="R24" s="24"/>
      <c r="S24" s="24"/>
    </row>
    <row r="25" spans="1:19" x14ac:dyDescent="0.25">
      <c r="A25" s="24"/>
      <c r="B25" s="24" t="s">
        <v>10</v>
      </c>
      <c r="C25" s="24">
        <v>19.522187999999996</v>
      </c>
      <c r="D25" s="24">
        <v>44.39808</v>
      </c>
      <c r="E25" s="24">
        <v>49.97889</v>
      </c>
      <c r="F25" s="24">
        <v>32.835074999999996</v>
      </c>
      <c r="G25" s="24">
        <v>37.474865999999992</v>
      </c>
      <c r="H25" s="24">
        <v>83.006856000000013</v>
      </c>
      <c r="I25" s="24">
        <v>110.3284</v>
      </c>
      <c r="J25" s="5">
        <v>258.08647900000005</v>
      </c>
      <c r="K25" s="24"/>
      <c r="L25" s="24"/>
      <c r="M25" s="24"/>
      <c r="N25" s="24"/>
      <c r="O25" s="24"/>
      <c r="P25" s="24"/>
      <c r="Q25" s="24"/>
      <c r="R25" s="24"/>
      <c r="S25" s="24"/>
    </row>
    <row r="26" spans="1:19" x14ac:dyDescent="0.25">
      <c r="A26" s="24" t="s">
        <v>15</v>
      </c>
      <c r="B26" s="24" t="s">
        <v>4</v>
      </c>
      <c r="C26" s="24">
        <v>16.049835999999999</v>
      </c>
      <c r="D26" s="24">
        <v>54.281040000000004</v>
      </c>
      <c r="E26" s="24">
        <v>86.316866999999988</v>
      </c>
      <c r="F26" s="24">
        <v>43.99922999999999</v>
      </c>
      <c r="G26" s="24">
        <v>38.70496</v>
      </c>
      <c r="H26" s="24">
        <v>47.331216999999995</v>
      </c>
      <c r="I26" s="24">
        <v>79.528020000000012</v>
      </c>
      <c r="J26" s="24">
        <v>150.60414600000001</v>
      </c>
      <c r="K26" s="24">
        <v>198.37947599999998</v>
      </c>
      <c r="L26" s="24">
        <v>272.64260000000002</v>
      </c>
      <c r="M26">
        <v>294.72120000000001</v>
      </c>
      <c r="N26">
        <v>383.75439999999998</v>
      </c>
      <c r="O26">
        <v>607.64390000000003</v>
      </c>
      <c r="P26" s="5">
        <v>755.35260000000005</v>
      </c>
      <c r="Q26" s="24"/>
      <c r="R26" s="24"/>
      <c r="S26" s="24"/>
    </row>
    <row r="27" spans="1:19" x14ac:dyDescent="0.25">
      <c r="A27" s="24" t="s">
        <v>14</v>
      </c>
      <c r="B27" s="24" t="s">
        <v>6</v>
      </c>
      <c r="C27" s="24">
        <v>17.954999999999998</v>
      </c>
      <c r="D27" s="24">
        <v>43.059785999999995</v>
      </c>
      <c r="E27" s="24">
        <v>54.774892500000007</v>
      </c>
      <c r="F27" s="24">
        <v>36.450755999999998</v>
      </c>
      <c r="G27" s="24">
        <v>26.161307999999998</v>
      </c>
      <c r="H27" s="24">
        <v>39.08905</v>
      </c>
      <c r="I27" s="24">
        <v>46.529423999999999</v>
      </c>
      <c r="J27" s="24">
        <v>104.988494</v>
      </c>
      <c r="K27" s="24">
        <v>186.04225200000002</v>
      </c>
      <c r="L27" s="24">
        <v>163.99942499999997</v>
      </c>
      <c r="M27" s="5">
        <v>96.741100000000003</v>
      </c>
      <c r="N27" s="24"/>
      <c r="O27" s="24"/>
      <c r="P27" s="24"/>
      <c r="Q27" s="24"/>
      <c r="R27" s="24"/>
      <c r="S27" s="24"/>
    </row>
    <row r="28" spans="1:19" x14ac:dyDescent="0.25">
      <c r="A28" s="24" t="s">
        <v>105</v>
      </c>
      <c r="B28" s="24" t="s">
        <v>7</v>
      </c>
      <c r="C28" s="24">
        <v>18.132738</v>
      </c>
      <c r="D28" s="24">
        <v>43.59208000000001</v>
      </c>
      <c r="E28" s="24">
        <v>57.911764499999997</v>
      </c>
      <c r="F28" s="24">
        <v>40.569839999999999</v>
      </c>
      <c r="G28" s="24">
        <v>25.536275</v>
      </c>
      <c r="H28" s="24">
        <v>47.754499999999993</v>
      </c>
      <c r="I28" s="24">
        <v>103.39033200000002</v>
      </c>
      <c r="J28" s="24">
        <v>113.7861</v>
      </c>
      <c r="K28" s="24">
        <v>152.49780000000004</v>
      </c>
      <c r="L28" s="24">
        <v>206.50429800000001</v>
      </c>
      <c r="M28">
        <v>162.71469999999999</v>
      </c>
      <c r="N28">
        <v>210.9838</v>
      </c>
      <c r="O28" s="5">
        <v>264.56119999999999</v>
      </c>
      <c r="P28" s="24"/>
      <c r="Q28" s="24"/>
      <c r="R28" s="24"/>
      <c r="S28" s="24"/>
    </row>
    <row r="29" spans="1:19" x14ac:dyDescent="0.25">
      <c r="A29" s="24" t="s">
        <v>569</v>
      </c>
      <c r="B29" s="24" t="s">
        <v>88</v>
      </c>
      <c r="C29" s="24">
        <v>18.1343645</v>
      </c>
      <c r="D29" s="24">
        <v>38.907050000000005</v>
      </c>
      <c r="E29" s="24">
        <v>51.038592000000001</v>
      </c>
      <c r="F29" s="24">
        <v>34.323119999999996</v>
      </c>
      <c r="G29" s="24">
        <v>30.208705999999996</v>
      </c>
      <c r="H29" s="24">
        <v>45.057009999999998</v>
      </c>
      <c r="I29" s="24">
        <v>84.732590000000002</v>
      </c>
      <c r="J29" s="24">
        <v>121.24003949999999</v>
      </c>
      <c r="K29" s="24">
        <v>166.20336000000003</v>
      </c>
      <c r="L29" s="24">
        <v>240.79032799999999</v>
      </c>
      <c r="M29">
        <v>189.81370000000001</v>
      </c>
      <c r="N29" s="5">
        <v>303.762</v>
      </c>
      <c r="O29" s="24"/>
      <c r="P29" s="24"/>
      <c r="Q29" s="24"/>
      <c r="R29" s="24"/>
      <c r="S29" s="24"/>
    </row>
    <row r="30" spans="1:19" x14ac:dyDescent="0.25">
      <c r="A30" s="24"/>
      <c r="B30" s="24" t="s">
        <v>9</v>
      </c>
      <c r="C30" s="24">
        <v>16.639008</v>
      </c>
      <c r="D30" s="24">
        <v>39.335483999999994</v>
      </c>
      <c r="E30" s="24">
        <v>53.583471999999993</v>
      </c>
      <c r="F30" s="24">
        <v>31.072229999999998</v>
      </c>
      <c r="G30" s="24">
        <v>23.824249999999999</v>
      </c>
      <c r="H30" s="24">
        <v>31.936486999999996</v>
      </c>
      <c r="I30" s="24">
        <v>89.236133999999993</v>
      </c>
      <c r="J30" s="24">
        <v>145.422675</v>
      </c>
      <c r="K30" s="5">
        <v>235.70387500000001</v>
      </c>
      <c r="L30" s="24"/>
      <c r="M30" s="24"/>
      <c r="N30" s="24"/>
      <c r="O30" s="24"/>
      <c r="P30" s="24"/>
      <c r="Q30" s="24"/>
      <c r="R30" s="24"/>
      <c r="S30" s="24"/>
    </row>
    <row r="31" spans="1:19" x14ac:dyDescent="0.25">
      <c r="A31" s="24"/>
      <c r="B31" s="24" t="s">
        <v>10</v>
      </c>
      <c r="C31" s="24">
        <v>29.816487000000006</v>
      </c>
      <c r="D31" s="24">
        <v>59.433191999999998</v>
      </c>
      <c r="E31" s="24">
        <v>94.342247999999998</v>
      </c>
      <c r="F31" s="24">
        <v>68.692582000000016</v>
      </c>
      <c r="G31" s="24">
        <v>45.102200000000003</v>
      </c>
      <c r="H31" s="24">
        <v>50.996456000000002</v>
      </c>
      <c r="I31" s="24">
        <v>119.86694</v>
      </c>
      <c r="J31" s="24">
        <v>175.682682</v>
      </c>
      <c r="K31" s="24">
        <v>256.397648</v>
      </c>
      <c r="L31" s="24">
        <v>321.67713600000002</v>
      </c>
      <c r="M31">
        <v>221.0976</v>
      </c>
      <c r="N31" s="5">
        <v>215.17150000000001</v>
      </c>
      <c r="O31" s="24"/>
      <c r="P31" s="24"/>
      <c r="Q31" s="24"/>
      <c r="R31" s="24"/>
      <c r="S31" s="24"/>
    </row>
    <row r="33" spans="1:17" x14ac:dyDescent="0.25">
      <c r="A33" t="s">
        <v>17</v>
      </c>
    </row>
    <row r="35" spans="1:17" x14ac:dyDescent="0.25">
      <c r="D35" t="s">
        <v>2</v>
      </c>
    </row>
    <row r="36" spans="1:17" x14ac:dyDescent="0.25">
      <c r="D36">
        <v>0</v>
      </c>
      <c r="E36">
        <v>4</v>
      </c>
      <c r="F36">
        <v>7</v>
      </c>
      <c r="G36">
        <v>11</v>
      </c>
      <c r="H36">
        <v>14</v>
      </c>
      <c r="I36">
        <v>18</v>
      </c>
      <c r="J36">
        <v>21</v>
      </c>
      <c r="K36">
        <v>25</v>
      </c>
      <c r="L36">
        <v>28</v>
      </c>
      <c r="M36">
        <v>32</v>
      </c>
      <c r="N36">
        <v>35</v>
      </c>
      <c r="O36">
        <v>39</v>
      </c>
      <c r="P36">
        <v>42</v>
      </c>
      <c r="Q36">
        <v>46</v>
      </c>
    </row>
    <row r="37" spans="1:17" x14ac:dyDescent="0.25">
      <c r="D37" s="4">
        <v>45145</v>
      </c>
      <c r="E37" s="4">
        <v>45149</v>
      </c>
      <c r="F37" s="4">
        <v>45152</v>
      </c>
      <c r="G37" s="4">
        <v>45156</v>
      </c>
      <c r="H37" s="4">
        <v>45159</v>
      </c>
      <c r="I37" s="4">
        <v>45163</v>
      </c>
      <c r="J37" s="4">
        <v>45166</v>
      </c>
      <c r="K37" s="4">
        <v>45170</v>
      </c>
      <c r="L37" s="4">
        <v>45173</v>
      </c>
      <c r="M37" s="4">
        <v>45177</v>
      </c>
      <c r="N37" s="4">
        <v>45180</v>
      </c>
      <c r="O37" s="4">
        <v>45184</v>
      </c>
      <c r="P37" s="4">
        <v>45187</v>
      </c>
      <c r="Q37" s="4">
        <v>45191</v>
      </c>
    </row>
    <row r="38" spans="1:17" x14ac:dyDescent="0.25">
      <c r="A38" t="s">
        <v>5</v>
      </c>
      <c r="B38" t="s">
        <v>135</v>
      </c>
      <c r="C38" t="s">
        <v>96</v>
      </c>
      <c r="D38">
        <v>11.063599999999999</v>
      </c>
      <c r="E38">
        <v>17.636500000000002</v>
      </c>
      <c r="F38">
        <v>46.700699999999998</v>
      </c>
      <c r="G38">
        <v>108.1729</v>
      </c>
      <c r="H38">
        <v>178.9853</v>
      </c>
      <c r="I38" s="5">
        <v>306.85539999999997</v>
      </c>
      <c r="O38" s="5"/>
    </row>
    <row r="39" spans="1:17" x14ac:dyDescent="0.25">
      <c r="C39" t="s">
        <v>101</v>
      </c>
      <c r="D39">
        <v>16.220199999999998</v>
      </c>
      <c r="E39">
        <v>29.1328</v>
      </c>
      <c r="F39">
        <v>65.983800000000002</v>
      </c>
      <c r="G39">
        <v>123.2533</v>
      </c>
      <c r="H39">
        <v>178.17230000000001</v>
      </c>
      <c r="I39" s="5">
        <v>173.5609</v>
      </c>
    </row>
    <row r="40" spans="1:17" x14ac:dyDescent="0.25">
      <c r="C40" t="s">
        <v>98</v>
      </c>
      <c r="D40">
        <v>7.6871</v>
      </c>
      <c r="E40">
        <v>20.6906</v>
      </c>
      <c r="F40">
        <v>61.560299999999998</v>
      </c>
      <c r="G40">
        <v>134.035</v>
      </c>
      <c r="H40" s="5">
        <v>173.5609</v>
      </c>
      <c r="L40" s="5"/>
    </row>
    <row r="41" spans="1:17" x14ac:dyDescent="0.25">
      <c r="C41" t="s">
        <v>99</v>
      </c>
      <c r="D41">
        <v>12.624700000000001</v>
      </c>
      <c r="E41">
        <v>20.5975</v>
      </c>
      <c r="F41">
        <v>42.370199999999997</v>
      </c>
      <c r="G41">
        <v>90.9619</v>
      </c>
      <c r="H41">
        <v>162.13730000000001</v>
      </c>
      <c r="I41" s="5">
        <v>226.7627</v>
      </c>
      <c r="J41" s="5"/>
    </row>
    <row r="42" spans="1:17" x14ac:dyDescent="0.25">
      <c r="C42" t="s">
        <v>100</v>
      </c>
      <c r="D42">
        <v>20.2087</v>
      </c>
      <c r="E42">
        <v>26.800699999999999</v>
      </c>
      <c r="F42">
        <v>58.629600000000003</v>
      </c>
      <c r="G42">
        <v>119.7432</v>
      </c>
      <c r="H42">
        <v>187.298</v>
      </c>
      <c r="I42" s="5">
        <v>273.23829999999998</v>
      </c>
      <c r="O42" s="5"/>
    </row>
    <row r="43" spans="1:17" x14ac:dyDescent="0.25">
      <c r="A43" t="s">
        <v>106</v>
      </c>
      <c r="B43" t="s">
        <v>544</v>
      </c>
      <c r="C43" t="s">
        <v>96</v>
      </c>
      <c r="D43">
        <v>26.735299999999999</v>
      </c>
      <c r="E43">
        <v>36.860100000000003</v>
      </c>
      <c r="F43">
        <v>40.690800000000003</v>
      </c>
      <c r="G43">
        <v>16.232800000000001</v>
      </c>
      <c r="H43">
        <v>14.556900000000001</v>
      </c>
      <c r="I43">
        <v>32.382300000000001</v>
      </c>
      <c r="J43">
        <v>42.059199999999997</v>
      </c>
      <c r="K43">
        <v>82.076700000000002</v>
      </c>
      <c r="L43">
        <v>104.5489</v>
      </c>
      <c r="M43">
        <v>128.52520000000001</v>
      </c>
      <c r="N43">
        <v>204.59989999999999</v>
      </c>
      <c r="O43">
        <v>286.05590000000001</v>
      </c>
      <c r="P43" s="5">
        <v>484.28800000000001</v>
      </c>
    </row>
    <row r="44" spans="1:17" x14ac:dyDescent="0.25">
      <c r="A44" t="s">
        <v>570</v>
      </c>
      <c r="C44" t="s">
        <v>101</v>
      </c>
      <c r="D44">
        <v>15.8085</v>
      </c>
      <c r="E44">
        <v>31.2119</v>
      </c>
      <c r="G44">
        <v>25.407299999999999</v>
      </c>
      <c r="H44">
        <v>20.7698</v>
      </c>
      <c r="I44">
        <v>41.360300000000002</v>
      </c>
      <c r="J44">
        <v>58.320700000000002</v>
      </c>
      <c r="K44">
        <v>91.367199999999997</v>
      </c>
      <c r="L44">
        <v>128.3159</v>
      </c>
      <c r="M44">
        <v>149.94059999999999</v>
      </c>
      <c r="N44">
        <v>201.6164</v>
      </c>
      <c r="O44">
        <v>278.2176</v>
      </c>
      <c r="P44">
        <v>375.81279999999998</v>
      </c>
      <c r="Q44" s="5">
        <v>602.971</v>
      </c>
    </row>
    <row r="45" spans="1:17" x14ac:dyDescent="0.25">
      <c r="C45" t="s">
        <v>98</v>
      </c>
      <c r="D45">
        <v>19.0319</v>
      </c>
      <c r="E45">
        <v>28.322900000000001</v>
      </c>
      <c r="F45">
        <v>37.768000000000001</v>
      </c>
      <c r="G45">
        <v>15.677899999999999</v>
      </c>
      <c r="H45">
        <v>14.4785</v>
      </c>
      <c r="I45">
        <v>41.1905</v>
      </c>
      <c r="J45">
        <v>60.478000000000002</v>
      </c>
      <c r="K45">
        <v>115.3873</v>
      </c>
      <c r="L45">
        <v>98.916799999999995</v>
      </c>
      <c r="M45">
        <v>174.37950000000001</v>
      </c>
      <c r="N45">
        <v>264.42239999999998</v>
      </c>
      <c r="O45" s="5">
        <v>344.1087</v>
      </c>
    </row>
    <row r="46" spans="1:17" x14ac:dyDescent="0.25">
      <c r="C46" t="s">
        <v>99</v>
      </c>
      <c r="D46">
        <v>23.523399999999999</v>
      </c>
      <c r="E46">
        <v>32.634900000000002</v>
      </c>
      <c r="F46">
        <v>43.587000000000003</v>
      </c>
      <c r="G46">
        <v>23.355399999999999</v>
      </c>
      <c r="H46">
        <v>16.729099999999999</v>
      </c>
      <c r="I46">
        <v>33.002899999999997</v>
      </c>
      <c r="J46">
        <v>54.153500000000001</v>
      </c>
      <c r="K46">
        <v>75.355000000000004</v>
      </c>
      <c r="L46">
        <v>135.53210000000001</v>
      </c>
      <c r="M46">
        <v>168.98759999999999</v>
      </c>
      <c r="N46">
        <v>216.62530000000001</v>
      </c>
      <c r="O46" s="5">
        <v>390.77879999999999</v>
      </c>
    </row>
    <row r="47" spans="1:17" x14ac:dyDescent="0.25">
      <c r="C47" t="s">
        <v>100</v>
      </c>
      <c r="D47">
        <v>25.864699999999999</v>
      </c>
      <c r="E47">
        <v>30.938500000000001</v>
      </c>
      <c r="F47">
        <v>35.478499999999997</v>
      </c>
      <c r="G47">
        <v>46.652500000000003</v>
      </c>
      <c r="H47">
        <v>31.642199999999999</v>
      </c>
      <c r="I47">
        <v>77.410799999999995</v>
      </c>
      <c r="J47">
        <v>104.8497</v>
      </c>
      <c r="K47">
        <v>158.9014</v>
      </c>
      <c r="L47">
        <v>192.12639999999999</v>
      </c>
      <c r="M47" s="5">
        <v>142.7013</v>
      </c>
    </row>
    <row r="48" spans="1:17" x14ac:dyDescent="0.25">
      <c r="C48" t="s">
        <v>103</v>
      </c>
      <c r="D48">
        <v>25.9206</v>
      </c>
      <c r="E48">
        <v>39.330800000000004</v>
      </c>
      <c r="F48">
        <v>45.150199999999998</v>
      </c>
      <c r="G48">
        <v>21.4986</v>
      </c>
      <c r="H48">
        <v>18.0075</v>
      </c>
      <c r="I48">
        <v>37.664099999999998</v>
      </c>
      <c r="J48">
        <v>45.481299999999997</v>
      </c>
      <c r="K48">
        <v>76.857399999999998</v>
      </c>
      <c r="L48" s="5">
        <v>100.6816</v>
      </c>
    </row>
    <row r="49" spans="1:15" x14ac:dyDescent="0.25">
      <c r="A49" t="s">
        <v>106</v>
      </c>
      <c r="B49" t="s">
        <v>552</v>
      </c>
      <c r="C49" t="s">
        <v>96</v>
      </c>
      <c r="D49">
        <v>11.7562</v>
      </c>
      <c r="E49">
        <v>15.2212</v>
      </c>
      <c r="F49">
        <v>22.281700000000001</v>
      </c>
      <c r="G49">
        <v>17.212299999999999</v>
      </c>
      <c r="H49">
        <v>9.5069999999999997</v>
      </c>
      <c r="I49">
        <v>21.5899</v>
      </c>
      <c r="J49">
        <v>41.431399999999996</v>
      </c>
      <c r="K49">
        <v>78.006600000000006</v>
      </c>
      <c r="L49">
        <v>109.99169999999999</v>
      </c>
      <c r="M49">
        <v>179.32149999999999</v>
      </c>
      <c r="N49">
        <v>189.59309999999999</v>
      </c>
      <c r="O49" s="5">
        <v>237.27330000000001</v>
      </c>
    </row>
    <row r="50" spans="1:15" x14ac:dyDescent="0.25">
      <c r="A50" t="s">
        <v>570</v>
      </c>
      <c r="C50" t="s">
        <v>101</v>
      </c>
      <c r="D50">
        <v>11.141400000000001</v>
      </c>
      <c r="E50">
        <v>12.490500000000001</v>
      </c>
      <c r="F50">
        <v>18.328199999999999</v>
      </c>
      <c r="G50">
        <v>9.0587999999999997</v>
      </c>
      <c r="H50">
        <v>8.4666999999999994</v>
      </c>
      <c r="I50">
        <v>16.645700000000001</v>
      </c>
      <c r="J50">
        <v>25.991299999999999</v>
      </c>
      <c r="K50">
        <v>81.365399999999994</v>
      </c>
      <c r="L50">
        <v>75.502099999999999</v>
      </c>
      <c r="M50">
        <v>102.40170000000001</v>
      </c>
      <c r="N50" s="5">
        <v>137.3929</v>
      </c>
    </row>
    <row r="51" spans="1:15" x14ac:dyDescent="0.25">
      <c r="A51" t="s">
        <v>569</v>
      </c>
      <c r="C51" t="s">
        <v>98</v>
      </c>
      <c r="D51">
        <v>7.3574999999999999</v>
      </c>
      <c r="E51">
        <v>10.6008</v>
      </c>
      <c r="F51">
        <v>20.656300000000002</v>
      </c>
      <c r="G51">
        <v>9.4794999999999998</v>
      </c>
      <c r="H51">
        <v>5.8127000000000004</v>
      </c>
      <c r="I51">
        <v>12.5839</v>
      </c>
      <c r="J51">
        <v>23.871200000000002</v>
      </c>
      <c r="K51">
        <v>51.949300000000001</v>
      </c>
      <c r="L51">
        <v>86.125399999999999</v>
      </c>
      <c r="M51">
        <v>141.5924</v>
      </c>
      <c r="N51">
        <v>257.91539999999998</v>
      </c>
      <c r="O51" s="5">
        <v>295.15320000000003</v>
      </c>
    </row>
    <row r="52" spans="1:15" x14ac:dyDescent="0.25">
      <c r="C52" t="s">
        <v>99</v>
      </c>
      <c r="D52">
        <v>9.3056999999999999</v>
      </c>
      <c r="E52">
        <v>12.151300000000001</v>
      </c>
      <c r="F52">
        <v>26.289899999999999</v>
      </c>
      <c r="G52">
        <v>28.298400000000001</v>
      </c>
      <c r="H52">
        <v>24.624300000000002</v>
      </c>
      <c r="I52">
        <v>53.5702</v>
      </c>
      <c r="J52">
        <v>78.685900000000004</v>
      </c>
      <c r="K52">
        <v>147.33449999999999</v>
      </c>
      <c r="L52">
        <v>181.57390000000001</v>
      </c>
      <c r="M52">
        <v>261.64210000000003</v>
      </c>
      <c r="N52" s="5">
        <v>307.50529999999998</v>
      </c>
    </row>
    <row r="53" spans="1:15" x14ac:dyDescent="0.25">
      <c r="C53" t="s">
        <v>100</v>
      </c>
      <c r="D53">
        <v>10.488899999999999</v>
      </c>
      <c r="E53">
        <v>20.093699999999998</v>
      </c>
      <c r="F53">
        <v>31.923300000000001</v>
      </c>
      <c r="G53">
        <v>20.657399999999999</v>
      </c>
      <c r="H53">
        <v>18.223500000000001</v>
      </c>
      <c r="I53">
        <v>39.688899999999997</v>
      </c>
      <c r="J53">
        <v>61.500399999999999</v>
      </c>
      <c r="K53">
        <v>116.8959</v>
      </c>
      <c r="L53">
        <v>150.94479999999999</v>
      </c>
      <c r="M53">
        <v>199.65350000000001</v>
      </c>
      <c r="N53">
        <v>233.46260000000001</v>
      </c>
      <c r="O53" s="5">
        <v>277.49880000000002</v>
      </c>
    </row>
    <row r="54" spans="1:15" x14ac:dyDescent="0.25">
      <c r="C54" t="s">
        <v>103</v>
      </c>
      <c r="D54">
        <v>15.5929</v>
      </c>
      <c r="E54">
        <v>18.541699999999999</v>
      </c>
      <c r="F54">
        <v>25.289200000000001</v>
      </c>
      <c r="G54">
        <v>32.591000000000001</v>
      </c>
      <c r="H54">
        <v>22.6464</v>
      </c>
      <c r="I54">
        <v>38.139600000000002</v>
      </c>
      <c r="J54">
        <v>57.923900000000003</v>
      </c>
      <c r="K54">
        <v>114.8831</v>
      </c>
      <c r="L54">
        <v>210.78270000000001</v>
      </c>
      <c r="M54" s="5">
        <v>241.63579999999999</v>
      </c>
    </row>
    <row r="55" spans="1:15" x14ac:dyDescent="0.25">
      <c r="A55" t="s">
        <v>106</v>
      </c>
      <c r="B55" t="s">
        <v>553</v>
      </c>
      <c r="C55" t="s">
        <v>96</v>
      </c>
      <c r="D55">
        <v>11.108700000000001</v>
      </c>
      <c r="E55">
        <v>14.8825</v>
      </c>
      <c r="F55">
        <v>19.831099999999999</v>
      </c>
      <c r="G55">
        <v>14.0077</v>
      </c>
      <c r="H55">
        <v>11.9834</v>
      </c>
      <c r="I55">
        <v>40.387799999999999</v>
      </c>
      <c r="J55">
        <v>59.874699999999997</v>
      </c>
      <c r="K55">
        <v>120.71040000000001</v>
      </c>
      <c r="L55" s="5">
        <v>115.5198</v>
      </c>
    </row>
    <row r="56" spans="1:15" x14ac:dyDescent="0.25">
      <c r="A56" t="s">
        <v>570</v>
      </c>
      <c r="C56" t="s">
        <v>101</v>
      </c>
      <c r="D56">
        <v>7.24</v>
      </c>
      <c r="E56">
        <v>9.4260999999999999</v>
      </c>
      <c r="F56">
        <v>13.7799</v>
      </c>
      <c r="G56">
        <v>11.107699999999999</v>
      </c>
      <c r="H56">
        <v>16.703499999999998</v>
      </c>
      <c r="I56">
        <v>30.5472</v>
      </c>
      <c r="J56">
        <v>52.2699</v>
      </c>
      <c r="K56">
        <v>97.108900000000006</v>
      </c>
      <c r="L56">
        <v>119.6422</v>
      </c>
      <c r="M56" s="5">
        <v>162.1336</v>
      </c>
    </row>
    <row r="57" spans="1:15" x14ac:dyDescent="0.25">
      <c r="A57" t="s">
        <v>227</v>
      </c>
      <c r="C57" t="s">
        <v>98</v>
      </c>
      <c r="D57">
        <v>9.9489999999999998</v>
      </c>
      <c r="E57">
        <v>16.810099999999998</v>
      </c>
      <c r="F57">
        <v>22.909199999999998</v>
      </c>
      <c r="G57">
        <v>16.809699999999999</v>
      </c>
      <c r="H57">
        <v>15.5868</v>
      </c>
      <c r="I57">
        <v>38.011000000000003</v>
      </c>
      <c r="J57">
        <v>63.213299999999997</v>
      </c>
      <c r="K57">
        <v>111.3759</v>
      </c>
      <c r="L57" s="5">
        <v>127.52679999999999</v>
      </c>
    </row>
    <row r="58" spans="1:15" x14ac:dyDescent="0.25">
      <c r="C58" t="s">
        <v>99</v>
      </c>
      <c r="D58">
        <v>6.2850000000000001</v>
      </c>
      <c r="E58">
        <v>15.591799999999999</v>
      </c>
      <c r="F58">
        <v>23.230699999999999</v>
      </c>
      <c r="G58">
        <v>17.166699999999999</v>
      </c>
      <c r="H58">
        <v>16.403199999999998</v>
      </c>
      <c r="I58">
        <v>36.243400000000001</v>
      </c>
      <c r="J58">
        <v>58.413800000000002</v>
      </c>
      <c r="K58">
        <v>104.47629999999999</v>
      </c>
      <c r="L58">
        <v>165.71350000000001</v>
      </c>
      <c r="M58">
        <v>229.0932</v>
      </c>
      <c r="N58">
        <v>316.40710000000001</v>
      </c>
      <c r="O58" s="5">
        <v>440.37400000000002</v>
      </c>
    </row>
    <row r="59" spans="1:15" x14ac:dyDescent="0.25">
      <c r="C59" t="s">
        <v>100</v>
      </c>
      <c r="D59">
        <v>15.930300000000001</v>
      </c>
      <c r="E59">
        <v>19.362500000000001</v>
      </c>
      <c r="F59">
        <v>29.2989</v>
      </c>
      <c r="G59">
        <v>20.3735</v>
      </c>
      <c r="H59">
        <v>23.264199999999999</v>
      </c>
      <c r="I59">
        <v>69.578500000000005</v>
      </c>
      <c r="J59">
        <v>86.962699999999998</v>
      </c>
      <c r="K59">
        <v>110.8356</v>
      </c>
      <c r="L59">
        <v>199.78540000000001</v>
      </c>
      <c r="M59" s="5">
        <v>241.09479999999999</v>
      </c>
    </row>
    <row r="60" spans="1:15" x14ac:dyDescent="0.25">
      <c r="C60" t="s">
        <v>103</v>
      </c>
      <c r="D60">
        <v>8.3841999999999999</v>
      </c>
      <c r="E60">
        <v>26.598800000000001</v>
      </c>
      <c r="F60">
        <v>39.951099999999997</v>
      </c>
      <c r="G60">
        <v>32.447200000000002</v>
      </c>
      <c r="H60">
        <v>30.874600000000001</v>
      </c>
      <c r="I60">
        <v>69.505200000000002</v>
      </c>
      <c r="J60">
        <v>85.017700000000005</v>
      </c>
      <c r="K60">
        <v>178.50069999999999</v>
      </c>
      <c r="L60">
        <v>167.56729999999999</v>
      </c>
      <c r="M60">
        <v>273.82119999999998</v>
      </c>
      <c r="N60">
        <v>414.62639999999999</v>
      </c>
      <c r="O60" s="5">
        <v>514.02030000000002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4B47D5-EFEA-44CE-A4E1-908C390D5833}">
  <dimension ref="A1:G222"/>
  <sheetViews>
    <sheetView workbookViewId="0"/>
  </sheetViews>
  <sheetFormatPr defaultRowHeight="15" x14ac:dyDescent="0.25"/>
  <cols>
    <col min="1" max="1" width="26.85546875" bestFit="1" customWidth="1"/>
    <col min="2" max="2" width="19.28515625" bestFit="1" customWidth="1"/>
    <col min="3" max="3" width="20.7109375" bestFit="1" customWidth="1"/>
    <col min="6" max="6" width="10.140625" bestFit="1" customWidth="1"/>
    <col min="7" max="7" width="10.42578125" bestFit="1" customWidth="1"/>
  </cols>
  <sheetData>
    <row r="1" spans="1:3" ht="18.75" x14ac:dyDescent="0.3">
      <c r="A1" s="6" t="s">
        <v>571</v>
      </c>
    </row>
    <row r="3" spans="1:3" x14ac:dyDescent="0.25">
      <c r="A3" t="s">
        <v>581</v>
      </c>
      <c r="B3" t="s">
        <v>191</v>
      </c>
      <c r="C3" t="s">
        <v>192</v>
      </c>
    </row>
    <row r="4" spans="1:3" x14ac:dyDescent="0.25">
      <c r="A4" t="s">
        <v>384</v>
      </c>
      <c r="B4">
        <v>56.4</v>
      </c>
      <c r="C4">
        <v>45.3</v>
      </c>
    </row>
    <row r="5" spans="1:3" x14ac:dyDescent="0.25">
      <c r="A5" t="s">
        <v>385</v>
      </c>
      <c r="B5">
        <v>0.87</v>
      </c>
      <c r="C5">
        <v>1.1299999999999999</v>
      </c>
    </row>
    <row r="6" spans="1:3" x14ac:dyDescent="0.25">
      <c r="A6" t="s">
        <v>386</v>
      </c>
      <c r="B6">
        <v>9.2899999999999991</v>
      </c>
      <c r="C6">
        <v>16.8</v>
      </c>
    </row>
    <row r="7" spans="1:3" x14ac:dyDescent="0.25">
      <c r="A7" t="s">
        <v>387</v>
      </c>
      <c r="B7">
        <v>37.799999999999997</v>
      </c>
      <c r="C7">
        <v>24.3</v>
      </c>
    </row>
    <row r="8" spans="1:3" x14ac:dyDescent="0.25">
      <c r="A8" t="s">
        <v>388</v>
      </c>
      <c r="B8">
        <v>4.55</v>
      </c>
      <c r="C8">
        <v>3.47</v>
      </c>
    </row>
    <row r="9" spans="1:3" x14ac:dyDescent="0.25">
      <c r="A9" t="s">
        <v>389</v>
      </c>
      <c r="B9">
        <v>10.8</v>
      </c>
      <c r="C9">
        <v>8.25</v>
      </c>
    </row>
    <row r="10" spans="1:3" x14ac:dyDescent="0.25">
      <c r="A10" t="s">
        <v>390</v>
      </c>
      <c r="B10">
        <v>36.9</v>
      </c>
      <c r="C10">
        <v>13.9</v>
      </c>
    </row>
    <row r="11" spans="1:3" x14ac:dyDescent="0.25">
      <c r="A11" t="s">
        <v>391</v>
      </c>
      <c r="B11">
        <v>58.8</v>
      </c>
      <c r="C11">
        <v>45.7</v>
      </c>
    </row>
    <row r="12" spans="1:3" x14ac:dyDescent="0.25">
      <c r="A12" t="s">
        <v>392</v>
      </c>
      <c r="B12">
        <v>34.200000000000003</v>
      </c>
      <c r="C12">
        <v>23.1</v>
      </c>
    </row>
    <row r="13" spans="1:3" x14ac:dyDescent="0.25">
      <c r="A13" t="s">
        <v>572</v>
      </c>
      <c r="B13">
        <v>39.4</v>
      </c>
      <c r="C13">
        <v>40.299999999999997</v>
      </c>
    </row>
    <row r="14" spans="1:3" x14ac:dyDescent="0.25">
      <c r="A14" t="s">
        <v>573</v>
      </c>
      <c r="B14">
        <v>72.400000000000006</v>
      </c>
      <c r="C14">
        <v>50</v>
      </c>
    </row>
    <row r="15" spans="1:3" x14ac:dyDescent="0.25">
      <c r="A15" t="s">
        <v>574</v>
      </c>
      <c r="B15">
        <v>82.7</v>
      </c>
      <c r="C15">
        <v>53.6</v>
      </c>
    </row>
    <row r="16" spans="1:3" x14ac:dyDescent="0.25">
      <c r="A16" t="s">
        <v>575</v>
      </c>
      <c r="B16">
        <v>80.900000000000006</v>
      </c>
      <c r="C16">
        <v>76.099999999999994</v>
      </c>
    </row>
    <row r="17" spans="1:3" x14ac:dyDescent="0.25">
      <c r="A17" t="s">
        <v>576</v>
      </c>
      <c r="B17">
        <v>10.199999999999999</v>
      </c>
      <c r="C17">
        <v>2.91</v>
      </c>
    </row>
    <row r="18" spans="1:3" x14ac:dyDescent="0.25">
      <c r="A18" t="s">
        <v>577</v>
      </c>
      <c r="B18">
        <v>85.4</v>
      </c>
      <c r="C18">
        <v>68.099999999999994</v>
      </c>
    </row>
    <row r="19" spans="1:3" x14ac:dyDescent="0.25">
      <c r="A19" t="s">
        <v>578</v>
      </c>
      <c r="B19">
        <v>23.4</v>
      </c>
      <c r="C19">
        <v>5.5</v>
      </c>
    </row>
    <row r="20" spans="1:3" x14ac:dyDescent="0.25">
      <c r="A20" t="s">
        <v>579</v>
      </c>
      <c r="B20">
        <v>62.3</v>
      </c>
      <c r="C20">
        <v>23.1</v>
      </c>
    </row>
    <row r="21" spans="1:3" x14ac:dyDescent="0.25">
      <c r="A21" t="s">
        <v>580</v>
      </c>
      <c r="B21">
        <v>36.200000000000003</v>
      </c>
      <c r="C21">
        <v>15.6</v>
      </c>
    </row>
    <row r="22" spans="1:3" x14ac:dyDescent="0.25">
      <c r="A22" t="s">
        <v>393</v>
      </c>
      <c r="B22">
        <v>93.5</v>
      </c>
      <c r="C22">
        <v>82.5</v>
      </c>
    </row>
    <row r="23" spans="1:3" x14ac:dyDescent="0.25">
      <c r="A23" t="s">
        <v>394</v>
      </c>
      <c r="B23">
        <v>57.4</v>
      </c>
      <c r="C23">
        <v>45.3</v>
      </c>
    </row>
    <row r="24" spans="1:3" x14ac:dyDescent="0.25">
      <c r="A24" t="s">
        <v>395</v>
      </c>
      <c r="B24">
        <v>34.4</v>
      </c>
      <c r="C24">
        <v>34.1</v>
      </c>
    </row>
    <row r="25" spans="1:3" x14ac:dyDescent="0.25">
      <c r="A25" t="s">
        <v>396</v>
      </c>
      <c r="B25">
        <v>84.7</v>
      </c>
      <c r="C25">
        <v>74.3</v>
      </c>
    </row>
    <row r="26" spans="1:3" x14ac:dyDescent="0.25">
      <c r="A26" t="s">
        <v>397</v>
      </c>
      <c r="B26">
        <v>94</v>
      </c>
      <c r="C26">
        <v>70.3</v>
      </c>
    </row>
    <row r="27" spans="1:3" x14ac:dyDescent="0.25">
      <c r="A27" t="s">
        <v>398</v>
      </c>
      <c r="B27">
        <v>30.2</v>
      </c>
      <c r="C27">
        <v>31.2</v>
      </c>
    </row>
    <row r="28" spans="1:3" x14ac:dyDescent="0.25">
      <c r="A28" t="s">
        <v>399</v>
      </c>
      <c r="B28">
        <v>77.599999999999994</v>
      </c>
      <c r="C28">
        <v>78</v>
      </c>
    </row>
    <row r="29" spans="1:3" x14ac:dyDescent="0.25">
      <c r="A29" t="s">
        <v>400</v>
      </c>
      <c r="B29">
        <v>78.400000000000006</v>
      </c>
      <c r="C29">
        <v>78</v>
      </c>
    </row>
    <row r="30" spans="1:3" x14ac:dyDescent="0.25">
      <c r="A30" t="s">
        <v>401</v>
      </c>
      <c r="B30">
        <v>92.3</v>
      </c>
      <c r="C30">
        <v>77.099999999999994</v>
      </c>
    </row>
    <row r="33" spans="1:3" ht="18.75" x14ac:dyDescent="0.3">
      <c r="A33" s="6" t="s">
        <v>582</v>
      </c>
    </row>
    <row r="35" spans="1:3" x14ac:dyDescent="0.25">
      <c r="A35" t="s">
        <v>581</v>
      </c>
      <c r="B35" t="s">
        <v>374</v>
      </c>
      <c r="C35" t="s">
        <v>403</v>
      </c>
    </row>
    <row r="36" spans="1:3" x14ac:dyDescent="0.25">
      <c r="A36" t="s">
        <v>384</v>
      </c>
      <c r="B36">
        <v>85</v>
      </c>
      <c r="C36">
        <v>48.1</v>
      </c>
    </row>
    <row r="37" spans="1:3" x14ac:dyDescent="0.25">
      <c r="A37" t="s">
        <v>385</v>
      </c>
      <c r="B37">
        <v>7.42</v>
      </c>
      <c r="C37">
        <v>6.57</v>
      </c>
    </row>
    <row r="38" spans="1:3" x14ac:dyDescent="0.25">
      <c r="A38" t="s">
        <v>386</v>
      </c>
      <c r="B38">
        <v>66.8</v>
      </c>
      <c r="C38">
        <v>40.299999999999997</v>
      </c>
    </row>
    <row r="39" spans="1:3" x14ac:dyDescent="0.25">
      <c r="A39" t="s">
        <v>387</v>
      </c>
      <c r="B39">
        <v>73</v>
      </c>
      <c r="C39">
        <v>47.9</v>
      </c>
    </row>
    <row r="40" spans="1:3" x14ac:dyDescent="0.25">
      <c r="A40" t="s">
        <v>388</v>
      </c>
      <c r="B40">
        <v>56.2</v>
      </c>
      <c r="C40">
        <v>25.1</v>
      </c>
    </row>
    <row r="41" spans="1:3" x14ac:dyDescent="0.25">
      <c r="A41" t="s">
        <v>389</v>
      </c>
      <c r="B41">
        <v>67.7</v>
      </c>
      <c r="C41">
        <v>57.3</v>
      </c>
    </row>
    <row r="42" spans="1:3" x14ac:dyDescent="0.25">
      <c r="A42" t="s">
        <v>390</v>
      </c>
      <c r="B42">
        <v>54.4</v>
      </c>
      <c r="C42">
        <v>25.8</v>
      </c>
    </row>
    <row r="43" spans="1:3" x14ac:dyDescent="0.25">
      <c r="A43" t="s">
        <v>391</v>
      </c>
      <c r="B43">
        <v>55.3</v>
      </c>
      <c r="C43">
        <v>37</v>
      </c>
    </row>
    <row r="44" spans="1:3" x14ac:dyDescent="0.25">
      <c r="A44" t="s">
        <v>392</v>
      </c>
      <c r="B44">
        <v>52.3</v>
      </c>
      <c r="C44">
        <v>33.200000000000003</v>
      </c>
    </row>
    <row r="45" spans="1:3" x14ac:dyDescent="0.25">
      <c r="A45" t="s">
        <v>572</v>
      </c>
      <c r="B45">
        <v>81.7</v>
      </c>
      <c r="C45">
        <v>60.6</v>
      </c>
    </row>
    <row r="46" spans="1:3" x14ac:dyDescent="0.25">
      <c r="A46" t="s">
        <v>573</v>
      </c>
      <c r="B46">
        <v>84</v>
      </c>
      <c r="C46">
        <v>49.5</v>
      </c>
    </row>
    <row r="47" spans="1:3" x14ac:dyDescent="0.25">
      <c r="A47" t="s">
        <v>574</v>
      </c>
      <c r="B47">
        <v>73.5</v>
      </c>
      <c r="C47">
        <v>50</v>
      </c>
    </row>
    <row r="48" spans="1:3" x14ac:dyDescent="0.25">
      <c r="A48" t="s">
        <v>575</v>
      </c>
      <c r="B48">
        <v>88.2</v>
      </c>
      <c r="C48">
        <v>65.7</v>
      </c>
    </row>
    <row r="49" spans="1:3" x14ac:dyDescent="0.25">
      <c r="A49" t="s">
        <v>576</v>
      </c>
      <c r="B49">
        <v>9.57</v>
      </c>
      <c r="C49">
        <v>8.4</v>
      </c>
    </row>
    <row r="50" spans="1:3" x14ac:dyDescent="0.25">
      <c r="A50" t="s">
        <v>577</v>
      </c>
      <c r="B50">
        <v>88.7</v>
      </c>
      <c r="C50">
        <v>58.3</v>
      </c>
    </row>
    <row r="51" spans="1:3" x14ac:dyDescent="0.25">
      <c r="A51" t="s">
        <v>578</v>
      </c>
      <c r="B51">
        <v>18.8</v>
      </c>
      <c r="C51">
        <v>5.62</v>
      </c>
    </row>
    <row r="52" spans="1:3" x14ac:dyDescent="0.25">
      <c r="A52" t="s">
        <v>579</v>
      </c>
      <c r="B52">
        <v>61.5</v>
      </c>
      <c r="C52">
        <v>22.6</v>
      </c>
    </row>
    <row r="53" spans="1:3" x14ac:dyDescent="0.25">
      <c r="A53" t="s">
        <v>580</v>
      </c>
      <c r="B53">
        <v>63.4</v>
      </c>
      <c r="C53">
        <v>33</v>
      </c>
    </row>
    <row r="54" spans="1:3" x14ac:dyDescent="0.25">
      <c r="A54" t="s">
        <v>393</v>
      </c>
      <c r="B54">
        <v>75.3</v>
      </c>
      <c r="C54">
        <v>58.8</v>
      </c>
    </row>
    <row r="55" spans="1:3" x14ac:dyDescent="0.25">
      <c r="A55" t="s">
        <v>394</v>
      </c>
      <c r="B55">
        <v>78.3</v>
      </c>
      <c r="C55">
        <v>59.3</v>
      </c>
    </row>
    <row r="56" spans="1:3" x14ac:dyDescent="0.25">
      <c r="A56" t="s">
        <v>395</v>
      </c>
      <c r="B56">
        <v>74.400000000000006</v>
      </c>
      <c r="C56">
        <v>57.1</v>
      </c>
    </row>
    <row r="57" spans="1:3" x14ac:dyDescent="0.25">
      <c r="A57" t="s">
        <v>396</v>
      </c>
      <c r="B57">
        <v>91.2</v>
      </c>
      <c r="C57">
        <v>70</v>
      </c>
    </row>
    <row r="58" spans="1:3" x14ac:dyDescent="0.25">
      <c r="A58" t="s">
        <v>397</v>
      </c>
      <c r="B58">
        <v>65.5</v>
      </c>
      <c r="C58">
        <v>49.2</v>
      </c>
    </row>
    <row r="59" spans="1:3" x14ac:dyDescent="0.25">
      <c r="A59" t="s">
        <v>398</v>
      </c>
      <c r="B59">
        <v>79</v>
      </c>
      <c r="C59">
        <v>57.2</v>
      </c>
    </row>
    <row r="60" spans="1:3" x14ac:dyDescent="0.25">
      <c r="A60" t="s">
        <v>399</v>
      </c>
      <c r="B60">
        <v>87.5</v>
      </c>
      <c r="C60">
        <v>73.8</v>
      </c>
    </row>
    <row r="61" spans="1:3" x14ac:dyDescent="0.25">
      <c r="A61" t="s">
        <v>400</v>
      </c>
      <c r="B61">
        <v>86.3</v>
      </c>
      <c r="C61">
        <v>74.2</v>
      </c>
    </row>
    <row r="62" spans="1:3" x14ac:dyDescent="0.25">
      <c r="A62" t="s">
        <v>401</v>
      </c>
      <c r="B62">
        <v>88.5</v>
      </c>
      <c r="C62">
        <v>67.099999999999994</v>
      </c>
    </row>
    <row r="65" spans="1:3" ht="18.75" x14ac:dyDescent="0.3">
      <c r="A65" s="6" t="s">
        <v>583</v>
      </c>
    </row>
    <row r="67" spans="1:3" x14ac:dyDescent="0.25">
      <c r="A67" t="s">
        <v>581</v>
      </c>
      <c r="B67" t="s">
        <v>375</v>
      </c>
      <c r="C67" t="s">
        <v>405</v>
      </c>
    </row>
    <row r="68" spans="1:3" x14ac:dyDescent="0.25">
      <c r="A68" t="s">
        <v>384</v>
      </c>
      <c r="B68">
        <v>14.7</v>
      </c>
      <c r="C68">
        <v>39.6</v>
      </c>
    </row>
    <row r="69" spans="1:3" x14ac:dyDescent="0.25">
      <c r="A69" t="s">
        <v>385</v>
      </c>
      <c r="B69">
        <v>1.31</v>
      </c>
      <c r="C69">
        <v>5.07</v>
      </c>
    </row>
    <row r="70" spans="1:3" x14ac:dyDescent="0.25">
      <c r="A70" t="s">
        <v>386</v>
      </c>
      <c r="B70">
        <v>7.52</v>
      </c>
      <c r="C70">
        <v>30.6</v>
      </c>
    </row>
    <row r="71" spans="1:3" x14ac:dyDescent="0.25">
      <c r="A71" t="s">
        <v>387</v>
      </c>
      <c r="B71">
        <v>7.57</v>
      </c>
      <c r="C71">
        <v>34.700000000000003</v>
      </c>
    </row>
    <row r="72" spans="1:3" x14ac:dyDescent="0.25">
      <c r="A72" t="s">
        <v>388</v>
      </c>
      <c r="B72">
        <v>4.55</v>
      </c>
      <c r="C72">
        <v>16.600000000000001</v>
      </c>
    </row>
    <row r="73" spans="1:3" x14ac:dyDescent="0.25">
      <c r="A73" t="s">
        <v>389</v>
      </c>
      <c r="B73">
        <v>9.6199999999999992</v>
      </c>
      <c r="C73">
        <v>40.799999999999997</v>
      </c>
    </row>
    <row r="74" spans="1:3" x14ac:dyDescent="0.25">
      <c r="A74" t="s">
        <v>390</v>
      </c>
      <c r="B74">
        <v>8.75</v>
      </c>
      <c r="C74">
        <v>18.2</v>
      </c>
    </row>
    <row r="75" spans="1:3" x14ac:dyDescent="0.25">
      <c r="A75" t="s">
        <v>391</v>
      </c>
      <c r="B75">
        <v>7.65</v>
      </c>
      <c r="C75">
        <v>23.7</v>
      </c>
    </row>
    <row r="76" spans="1:3" x14ac:dyDescent="0.25">
      <c r="A76" t="s">
        <v>392</v>
      </c>
      <c r="B76">
        <v>16.100000000000001</v>
      </c>
      <c r="C76">
        <v>23.1</v>
      </c>
    </row>
    <row r="77" spans="1:3" x14ac:dyDescent="0.25">
      <c r="A77" t="s">
        <v>572</v>
      </c>
      <c r="B77">
        <v>25.4</v>
      </c>
      <c r="C77">
        <v>30</v>
      </c>
    </row>
    <row r="78" spans="1:3" x14ac:dyDescent="0.25">
      <c r="A78" t="s">
        <v>573</v>
      </c>
      <c r="B78">
        <v>23.4</v>
      </c>
      <c r="C78">
        <v>31.2</v>
      </c>
    </row>
    <row r="79" spans="1:3" x14ac:dyDescent="0.25">
      <c r="A79" t="s">
        <v>574</v>
      </c>
      <c r="B79">
        <v>26.5</v>
      </c>
      <c r="C79">
        <v>26.8</v>
      </c>
    </row>
    <row r="80" spans="1:3" x14ac:dyDescent="0.25">
      <c r="A80" t="s">
        <v>575</v>
      </c>
      <c r="B80">
        <v>45.4</v>
      </c>
      <c r="C80">
        <v>53.7</v>
      </c>
    </row>
    <row r="81" spans="1:3" x14ac:dyDescent="0.25">
      <c r="A81" t="s">
        <v>576</v>
      </c>
      <c r="B81">
        <v>4.95</v>
      </c>
      <c r="C81">
        <v>3.72</v>
      </c>
    </row>
    <row r="82" spans="1:3" x14ac:dyDescent="0.25">
      <c r="A82" t="s">
        <v>577</v>
      </c>
      <c r="B82">
        <v>36.799999999999997</v>
      </c>
      <c r="C82">
        <v>47.2</v>
      </c>
    </row>
    <row r="83" spans="1:3" x14ac:dyDescent="0.25">
      <c r="A83" t="s">
        <v>578</v>
      </c>
      <c r="B83">
        <v>6.91</v>
      </c>
      <c r="C83">
        <v>3.27</v>
      </c>
    </row>
    <row r="84" spans="1:3" x14ac:dyDescent="0.25">
      <c r="A84" t="s">
        <v>579</v>
      </c>
      <c r="B84">
        <v>15</v>
      </c>
      <c r="C84">
        <v>15.8</v>
      </c>
    </row>
    <row r="85" spans="1:3" x14ac:dyDescent="0.25">
      <c r="A85" t="s">
        <v>580</v>
      </c>
      <c r="B85">
        <v>14.6</v>
      </c>
      <c r="C85">
        <v>22.9</v>
      </c>
    </row>
    <row r="86" spans="1:3" x14ac:dyDescent="0.25">
      <c r="A86" t="s">
        <v>393</v>
      </c>
      <c r="B86">
        <v>43</v>
      </c>
      <c r="C86">
        <v>52.5</v>
      </c>
    </row>
    <row r="87" spans="1:3" x14ac:dyDescent="0.25">
      <c r="A87" t="s">
        <v>394</v>
      </c>
      <c r="B87">
        <v>12.3</v>
      </c>
      <c r="C87">
        <v>41.9</v>
      </c>
    </row>
    <row r="88" spans="1:3" x14ac:dyDescent="0.25">
      <c r="A88" t="s">
        <v>395</v>
      </c>
      <c r="B88">
        <v>8.44</v>
      </c>
      <c r="C88">
        <v>32.9</v>
      </c>
    </row>
    <row r="89" spans="1:3" x14ac:dyDescent="0.25">
      <c r="A89" t="s">
        <v>396</v>
      </c>
      <c r="B89">
        <v>20.399999999999999</v>
      </c>
      <c r="C89">
        <v>41.4</v>
      </c>
    </row>
    <row r="90" spans="1:3" x14ac:dyDescent="0.25">
      <c r="A90" t="s">
        <v>397</v>
      </c>
      <c r="B90">
        <v>36.200000000000003</v>
      </c>
      <c r="C90">
        <v>39.1</v>
      </c>
    </row>
    <row r="91" spans="1:3" x14ac:dyDescent="0.25">
      <c r="A91" t="s">
        <v>398</v>
      </c>
      <c r="B91">
        <v>11.7</v>
      </c>
      <c r="C91">
        <v>37.700000000000003</v>
      </c>
    </row>
    <row r="92" spans="1:3" x14ac:dyDescent="0.25">
      <c r="A92" t="s">
        <v>399</v>
      </c>
      <c r="B92">
        <v>21.2</v>
      </c>
      <c r="C92">
        <v>63.1</v>
      </c>
    </row>
    <row r="93" spans="1:3" x14ac:dyDescent="0.25">
      <c r="A93" t="s">
        <v>400</v>
      </c>
      <c r="B93">
        <v>14.4</v>
      </c>
      <c r="C93">
        <v>43.9</v>
      </c>
    </row>
    <row r="94" spans="1:3" x14ac:dyDescent="0.25">
      <c r="A94" t="s">
        <v>401</v>
      </c>
      <c r="B94">
        <v>18.7</v>
      </c>
      <c r="C94">
        <v>51.4</v>
      </c>
    </row>
    <row r="97" spans="1:7" ht="18.75" x14ac:dyDescent="0.3">
      <c r="A97" s="6" t="s">
        <v>584</v>
      </c>
    </row>
    <row r="99" spans="1:7" x14ac:dyDescent="0.25">
      <c r="A99" t="s">
        <v>581</v>
      </c>
      <c r="B99" t="s">
        <v>407</v>
      </c>
      <c r="C99" t="s">
        <v>370</v>
      </c>
      <c r="D99" t="s">
        <v>372</v>
      </c>
      <c r="E99" t="s">
        <v>408</v>
      </c>
      <c r="F99" t="s">
        <v>409</v>
      </c>
      <c r="G99" t="s">
        <v>410</v>
      </c>
    </row>
    <row r="100" spans="1:7" x14ac:dyDescent="0.25">
      <c r="A100" t="s">
        <v>384</v>
      </c>
      <c r="B100">
        <v>4.2</v>
      </c>
      <c r="C100">
        <v>58</v>
      </c>
      <c r="D100">
        <v>25.9</v>
      </c>
      <c r="E100">
        <v>6.86</v>
      </c>
      <c r="F100">
        <v>37.299999999999997</v>
      </c>
      <c r="G100">
        <v>35.299999999999997</v>
      </c>
    </row>
    <row r="101" spans="1:7" x14ac:dyDescent="0.25">
      <c r="A101" t="s">
        <v>385</v>
      </c>
      <c r="B101">
        <v>69.400000000000006</v>
      </c>
      <c r="C101">
        <v>3.4</v>
      </c>
      <c r="D101">
        <v>0.68</v>
      </c>
      <c r="E101">
        <v>49</v>
      </c>
      <c r="F101">
        <v>5.39</v>
      </c>
      <c r="G101">
        <v>3.11</v>
      </c>
    </row>
    <row r="102" spans="1:7" x14ac:dyDescent="0.25">
      <c r="A102" t="s">
        <v>386</v>
      </c>
      <c r="B102">
        <v>17.5</v>
      </c>
      <c r="C102">
        <v>41.2</v>
      </c>
      <c r="D102">
        <v>20.6</v>
      </c>
      <c r="E102">
        <v>21.2</v>
      </c>
      <c r="F102">
        <v>40.1</v>
      </c>
      <c r="G102">
        <v>10.6</v>
      </c>
    </row>
    <row r="103" spans="1:7" x14ac:dyDescent="0.25">
      <c r="A103" t="s">
        <v>387</v>
      </c>
      <c r="B103">
        <v>1.72</v>
      </c>
      <c r="C103">
        <v>65.5</v>
      </c>
      <c r="D103">
        <v>15.5</v>
      </c>
      <c r="E103">
        <v>13.9</v>
      </c>
      <c r="F103">
        <v>31.6</v>
      </c>
      <c r="G103">
        <v>30.4</v>
      </c>
    </row>
    <row r="104" spans="1:7" x14ac:dyDescent="0.25">
      <c r="A104" t="s">
        <v>388</v>
      </c>
      <c r="B104">
        <v>42.6</v>
      </c>
      <c r="C104">
        <v>27.7</v>
      </c>
      <c r="D104">
        <v>0</v>
      </c>
      <c r="E104">
        <v>28.8</v>
      </c>
      <c r="F104">
        <v>15.9</v>
      </c>
      <c r="G104">
        <v>15.9</v>
      </c>
    </row>
    <row r="105" spans="1:7" x14ac:dyDescent="0.25">
      <c r="A105" t="s">
        <v>389</v>
      </c>
      <c r="B105">
        <v>11.7</v>
      </c>
      <c r="C105">
        <v>36.4</v>
      </c>
      <c r="D105">
        <v>14.3</v>
      </c>
      <c r="E105">
        <v>6.75</v>
      </c>
      <c r="F105">
        <v>36.200000000000003</v>
      </c>
      <c r="G105">
        <v>39.9</v>
      </c>
    </row>
    <row r="106" spans="1:7" x14ac:dyDescent="0.25">
      <c r="A106" t="s">
        <v>390</v>
      </c>
      <c r="B106">
        <v>50</v>
      </c>
      <c r="C106">
        <v>7.14</v>
      </c>
      <c r="D106">
        <v>7.14</v>
      </c>
      <c r="E106">
        <v>31.2</v>
      </c>
      <c r="F106">
        <v>7.64</v>
      </c>
      <c r="G106">
        <v>8.33</v>
      </c>
    </row>
    <row r="107" spans="1:7" x14ac:dyDescent="0.25">
      <c r="A107" t="s">
        <v>391</v>
      </c>
      <c r="B107">
        <v>3.23</v>
      </c>
      <c r="C107">
        <v>29</v>
      </c>
      <c r="D107">
        <v>12.9</v>
      </c>
      <c r="E107">
        <v>4.05</v>
      </c>
      <c r="F107">
        <v>43.2</v>
      </c>
      <c r="G107">
        <v>21.6</v>
      </c>
    </row>
    <row r="108" spans="1:7" x14ac:dyDescent="0.25">
      <c r="A108" t="s">
        <v>392</v>
      </c>
      <c r="B108">
        <v>45.9</v>
      </c>
      <c r="C108">
        <v>24.3</v>
      </c>
      <c r="D108">
        <v>5.41</v>
      </c>
      <c r="E108">
        <v>19.5</v>
      </c>
      <c r="F108">
        <v>22</v>
      </c>
      <c r="G108">
        <v>15.3</v>
      </c>
    </row>
    <row r="109" spans="1:7" x14ac:dyDescent="0.25">
      <c r="A109" t="s">
        <v>572</v>
      </c>
      <c r="B109">
        <v>15.6</v>
      </c>
      <c r="C109">
        <v>39.700000000000003</v>
      </c>
      <c r="D109">
        <v>18.399999999999999</v>
      </c>
      <c r="E109">
        <v>17</v>
      </c>
      <c r="F109">
        <v>44.2</v>
      </c>
      <c r="G109">
        <v>10.199999999999999</v>
      </c>
    </row>
    <row r="110" spans="1:7" x14ac:dyDescent="0.25">
      <c r="A110" t="s">
        <v>573</v>
      </c>
      <c r="B110">
        <v>15.7</v>
      </c>
      <c r="C110">
        <v>46.5</v>
      </c>
      <c r="D110">
        <v>25.9</v>
      </c>
      <c r="E110">
        <v>8.74</v>
      </c>
      <c r="F110">
        <v>49.5</v>
      </c>
      <c r="G110">
        <v>10</v>
      </c>
    </row>
    <row r="111" spans="1:7" x14ac:dyDescent="0.25">
      <c r="A111" t="s">
        <v>574</v>
      </c>
      <c r="B111">
        <v>14.3</v>
      </c>
      <c r="C111">
        <v>50</v>
      </c>
      <c r="D111">
        <v>7.14</v>
      </c>
      <c r="E111">
        <v>13.6</v>
      </c>
      <c r="F111">
        <v>38.6</v>
      </c>
      <c r="G111">
        <v>31.8</v>
      </c>
    </row>
    <row r="112" spans="1:7" x14ac:dyDescent="0.25">
      <c r="A112" t="s">
        <v>575</v>
      </c>
      <c r="B112">
        <v>2.02</v>
      </c>
      <c r="C112">
        <v>56.6</v>
      </c>
      <c r="D112">
        <v>18.2</v>
      </c>
      <c r="E112">
        <v>2.17</v>
      </c>
      <c r="F112">
        <v>50</v>
      </c>
      <c r="G112">
        <v>23.9</v>
      </c>
    </row>
    <row r="113" spans="1:7" x14ac:dyDescent="0.25">
      <c r="A113" t="s">
        <v>576</v>
      </c>
      <c r="B113">
        <v>63.6</v>
      </c>
      <c r="C113">
        <v>4.9000000000000004</v>
      </c>
      <c r="D113">
        <v>1.4</v>
      </c>
      <c r="E113">
        <v>50.5</v>
      </c>
      <c r="F113">
        <v>6.51</v>
      </c>
      <c r="G113">
        <v>2.39</v>
      </c>
    </row>
    <row r="114" spans="1:7" x14ac:dyDescent="0.25">
      <c r="A114" t="s">
        <v>577</v>
      </c>
      <c r="B114">
        <v>0.83</v>
      </c>
      <c r="C114">
        <v>60.3</v>
      </c>
      <c r="D114">
        <v>28.9</v>
      </c>
      <c r="E114">
        <v>2.63</v>
      </c>
      <c r="F114">
        <v>55.3</v>
      </c>
      <c r="G114">
        <v>18.399999999999999</v>
      </c>
    </row>
    <row r="115" spans="1:7" x14ac:dyDescent="0.25">
      <c r="A115" t="s">
        <v>578</v>
      </c>
      <c r="B115">
        <v>73.5</v>
      </c>
      <c r="C115">
        <v>7.38</v>
      </c>
      <c r="D115">
        <v>2.88</v>
      </c>
      <c r="E115">
        <v>51.4</v>
      </c>
      <c r="F115">
        <v>4.59</v>
      </c>
      <c r="G115">
        <v>0.66</v>
      </c>
    </row>
    <row r="116" spans="1:7" x14ac:dyDescent="0.25">
      <c r="A116" t="s">
        <v>579</v>
      </c>
      <c r="B116">
        <v>18</v>
      </c>
      <c r="C116">
        <v>48.3</v>
      </c>
      <c r="D116">
        <v>25.6</v>
      </c>
      <c r="E116">
        <v>25.2</v>
      </c>
      <c r="F116">
        <v>19.600000000000001</v>
      </c>
      <c r="G116">
        <v>10.7</v>
      </c>
    </row>
    <row r="117" spans="1:7" x14ac:dyDescent="0.25">
      <c r="A117" t="s">
        <v>580</v>
      </c>
      <c r="B117">
        <v>22.9</v>
      </c>
      <c r="C117">
        <v>51.4</v>
      </c>
      <c r="D117">
        <v>5.5</v>
      </c>
      <c r="E117">
        <v>25.9</v>
      </c>
      <c r="F117">
        <v>33.299999999999997</v>
      </c>
      <c r="G117">
        <v>8.4700000000000006</v>
      </c>
    </row>
    <row r="118" spans="1:7" x14ac:dyDescent="0.25">
      <c r="A118" t="s">
        <v>393</v>
      </c>
      <c r="B118">
        <v>3.7</v>
      </c>
      <c r="C118">
        <v>66.7</v>
      </c>
      <c r="D118">
        <v>14.8</v>
      </c>
      <c r="E118">
        <v>7.69</v>
      </c>
      <c r="F118">
        <v>50</v>
      </c>
      <c r="G118">
        <v>7.69</v>
      </c>
    </row>
    <row r="119" spans="1:7" x14ac:dyDescent="0.25">
      <c r="A119" t="s">
        <v>394</v>
      </c>
      <c r="B119">
        <v>8.16</v>
      </c>
      <c r="C119">
        <v>53.1</v>
      </c>
      <c r="D119">
        <v>14.3</v>
      </c>
      <c r="E119">
        <v>6.32</v>
      </c>
      <c r="F119">
        <v>41.1</v>
      </c>
      <c r="G119">
        <v>27.4</v>
      </c>
    </row>
    <row r="120" spans="1:7" x14ac:dyDescent="0.25">
      <c r="A120" t="s">
        <v>395</v>
      </c>
      <c r="B120">
        <v>6.38</v>
      </c>
      <c r="C120">
        <v>52.1</v>
      </c>
      <c r="D120">
        <v>19.100000000000001</v>
      </c>
      <c r="E120">
        <v>6.29</v>
      </c>
      <c r="F120">
        <v>42.3</v>
      </c>
      <c r="G120">
        <v>30.3</v>
      </c>
    </row>
    <row r="121" spans="1:7" x14ac:dyDescent="0.25">
      <c r="A121" t="s">
        <v>396</v>
      </c>
      <c r="B121">
        <v>6.9</v>
      </c>
      <c r="C121">
        <v>63.2</v>
      </c>
      <c r="D121">
        <v>5.75</v>
      </c>
      <c r="E121">
        <v>4.05</v>
      </c>
      <c r="F121">
        <v>44.6</v>
      </c>
      <c r="G121">
        <v>21.6</v>
      </c>
    </row>
    <row r="122" spans="1:7" x14ac:dyDescent="0.25">
      <c r="A122" t="s">
        <v>397</v>
      </c>
      <c r="B122">
        <v>2.9</v>
      </c>
      <c r="C122">
        <v>56.5</v>
      </c>
      <c r="D122">
        <v>15.9</v>
      </c>
      <c r="E122">
        <v>7.27</v>
      </c>
      <c r="F122">
        <v>33.6</v>
      </c>
      <c r="G122">
        <v>24.5</v>
      </c>
    </row>
    <row r="123" spans="1:7" x14ac:dyDescent="0.25">
      <c r="A123" t="s">
        <v>398</v>
      </c>
      <c r="B123">
        <v>16.8</v>
      </c>
      <c r="C123">
        <v>45.1</v>
      </c>
      <c r="D123">
        <v>17.7</v>
      </c>
      <c r="E123">
        <v>15.2</v>
      </c>
      <c r="F123">
        <v>39.4</v>
      </c>
      <c r="G123">
        <v>19</v>
      </c>
    </row>
    <row r="124" spans="1:7" x14ac:dyDescent="0.25">
      <c r="A124" t="s">
        <v>399</v>
      </c>
      <c r="B124">
        <v>6.67</v>
      </c>
      <c r="C124">
        <v>59.5</v>
      </c>
      <c r="D124">
        <v>13.8</v>
      </c>
      <c r="E124">
        <v>5.98</v>
      </c>
      <c r="F124">
        <v>58.4</v>
      </c>
      <c r="G124">
        <v>12.3</v>
      </c>
    </row>
    <row r="125" spans="1:7" x14ac:dyDescent="0.25">
      <c r="A125" t="s">
        <v>400</v>
      </c>
      <c r="B125">
        <v>3.36</v>
      </c>
      <c r="C125">
        <v>61.3</v>
      </c>
      <c r="D125">
        <v>11.8</v>
      </c>
      <c r="E125">
        <v>1.27</v>
      </c>
      <c r="F125">
        <v>50.3</v>
      </c>
      <c r="G125">
        <v>28</v>
      </c>
    </row>
    <row r="126" spans="1:7" x14ac:dyDescent="0.25">
      <c r="A126" t="s">
        <v>401</v>
      </c>
      <c r="B126">
        <v>5.56</v>
      </c>
      <c r="C126">
        <v>62.5</v>
      </c>
      <c r="D126">
        <v>6.94</v>
      </c>
      <c r="E126">
        <v>5.08</v>
      </c>
      <c r="F126">
        <v>59.3</v>
      </c>
      <c r="G126">
        <v>18.600000000000001</v>
      </c>
    </row>
    <row r="129" spans="1:3" ht="18.75" x14ac:dyDescent="0.3">
      <c r="A129" s="6" t="s">
        <v>585</v>
      </c>
    </row>
    <row r="131" spans="1:3" x14ac:dyDescent="0.25">
      <c r="A131" t="s">
        <v>581</v>
      </c>
      <c r="B131" t="s">
        <v>414</v>
      </c>
      <c r="C131" t="s">
        <v>413</v>
      </c>
    </row>
    <row r="132" spans="1:3" x14ac:dyDescent="0.25">
      <c r="A132" t="s">
        <v>384</v>
      </c>
      <c r="B132">
        <v>18.899999999999999</v>
      </c>
      <c r="C132">
        <v>3.92</v>
      </c>
    </row>
    <row r="133" spans="1:3" x14ac:dyDescent="0.25">
      <c r="A133" t="s">
        <v>385</v>
      </c>
      <c r="B133">
        <v>0.68</v>
      </c>
      <c r="C133">
        <v>0.21</v>
      </c>
    </row>
    <row r="134" spans="1:3" x14ac:dyDescent="0.25">
      <c r="A134" t="s">
        <v>386</v>
      </c>
      <c r="B134">
        <v>11.2</v>
      </c>
      <c r="C134">
        <v>0.96</v>
      </c>
    </row>
    <row r="135" spans="1:3" x14ac:dyDescent="0.25">
      <c r="A135" t="s">
        <v>387</v>
      </c>
      <c r="B135">
        <v>19</v>
      </c>
      <c r="C135">
        <v>2.5299999999999998</v>
      </c>
    </row>
    <row r="136" spans="1:3" x14ac:dyDescent="0.25">
      <c r="A136" t="s">
        <v>388</v>
      </c>
      <c r="B136">
        <v>14.9</v>
      </c>
      <c r="C136">
        <v>1.52</v>
      </c>
    </row>
    <row r="137" spans="1:3" x14ac:dyDescent="0.25">
      <c r="A137" t="s">
        <v>389</v>
      </c>
      <c r="B137">
        <v>10.4</v>
      </c>
      <c r="C137">
        <v>1.84</v>
      </c>
    </row>
    <row r="138" spans="1:3" x14ac:dyDescent="0.25">
      <c r="A138" t="s">
        <v>390</v>
      </c>
      <c r="B138">
        <v>1.79</v>
      </c>
      <c r="C138">
        <v>0.69</v>
      </c>
    </row>
    <row r="139" spans="1:3" x14ac:dyDescent="0.25">
      <c r="A139" t="s">
        <v>391</v>
      </c>
      <c r="B139">
        <v>3.23</v>
      </c>
      <c r="C139">
        <v>1.35</v>
      </c>
    </row>
    <row r="140" spans="1:3" x14ac:dyDescent="0.25">
      <c r="A140" t="s">
        <v>392</v>
      </c>
      <c r="B140">
        <v>0</v>
      </c>
      <c r="C140">
        <v>0</v>
      </c>
    </row>
    <row r="141" spans="1:3" x14ac:dyDescent="0.25">
      <c r="A141" t="s">
        <v>572</v>
      </c>
      <c r="B141">
        <v>17</v>
      </c>
      <c r="C141">
        <v>1.89</v>
      </c>
    </row>
    <row r="142" spans="1:3" x14ac:dyDescent="0.25">
      <c r="A142" t="s">
        <v>573</v>
      </c>
      <c r="B142">
        <v>15.1</v>
      </c>
      <c r="C142">
        <v>1.94</v>
      </c>
    </row>
    <row r="143" spans="1:3" x14ac:dyDescent="0.25">
      <c r="A143" t="s">
        <v>574</v>
      </c>
      <c r="B143">
        <v>14.3</v>
      </c>
      <c r="C143">
        <v>2.27</v>
      </c>
    </row>
    <row r="144" spans="1:3" x14ac:dyDescent="0.25">
      <c r="A144" t="s">
        <v>575</v>
      </c>
      <c r="B144">
        <v>17.2</v>
      </c>
      <c r="C144">
        <v>1.0900000000000001</v>
      </c>
    </row>
    <row r="145" spans="1:3" x14ac:dyDescent="0.25">
      <c r="A145" t="s">
        <v>576</v>
      </c>
      <c r="B145">
        <v>0</v>
      </c>
      <c r="C145">
        <v>0.43</v>
      </c>
    </row>
    <row r="146" spans="1:3" x14ac:dyDescent="0.25">
      <c r="A146" t="s">
        <v>577</v>
      </c>
      <c r="B146">
        <v>14</v>
      </c>
      <c r="C146">
        <v>2.63</v>
      </c>
    </row>
    <row r="147" spans="1:3" x14ac:dyDescent="0.25">
      <c r="A147" t="s">
        <v>578</v>
      </c>
      <c r="B147">
        <v>1.25</v>
      </c>
      <c r="C147">
        <v>0.15</v>
      </c>
    </row>
    <row r="148" spans="1:3" x14ac:dyDescent="0.25">
      <c r="A148" t="s">
        <v>579</v>
      </c>
      <c r="B148">
        <v>16.3</v>
      </c>
      <c r="C148">
        <v>2.59</v>
      </c>
    </row>
    <row r="149" spans="1:3" x14ac:dyDescent="0.25">
      <c r="A149" t="s">
        <v>580</v>
      </c>
      <c r="B149">
        <v>19.3</v>
      </c>
      <c r="C149">
        <v>1.06</v>
      </c>
    </row>
    <row r="150" spans="1:3" x14ac:dyDescent="0.25">
      <c r="A150" t="s">
        <v>393</v>
      </c>
      <c r="B150">
        <v>29.6</v>
      </c>
      <c r="C150">
        <v>11.5</v>
      </c>
    </row>
    <row r="151" spans="1:3" x14ac:dyDescent="0.25">
      <c r="A151" t="s">
        <v>394</v>
      </c>
      <c r="B151">
        <v>14.3</v>
      </c>
      <c r="C151">
        <v>1.05</v>
      </c>
    </row>
    <row r="152" spans="1:3" x14ac:dyDescent="0.25">
      <c r="A152" t="s">
        <v>395</v>
      </c>
      <c r="B152">
        <v>16</v>
      </c>
      <c r="C152">
        <v>2.86</v>
      </c>
    </row>
    <row r="153" spans="1:3" x14ac:dyDescent="0.25">
      <c r="A153" t="s">
        <v>396</v>
      </c>
      <c r="B153">
        <v>28.7</v>
      </c>
      <c r="C153">
        <v>4.05</v>
      </c>
    </row>
    <row r="154" spans="1:3" x14ac:dyDescent="0.25">
      <c r="A154" t="s">
        <v>397</v>
      </c>
      <c r="B154">
        <v>13</v>
      </c>
      <c r="C154">
        <v>0.91</v>
      </c>
    </row>
    <row r="155" spans="1:3" x14ac:dyDescent="0.25">
      <c r="A155" t="s">
        <v>398</v>
      </c>
      <c r="B155">
        <v>15.9</v>
      </c>
      <c r="C155">
        <v>4.76</v>
      </c>
    </row>
    <row r="156" spans="1:3" x14ac:dyDescent="0.25">
      <c r="A156" t="s">
        <v>399</v>
      </c>
      <c r="B156">
        <v>18.5</v>
      </c>
      <c r="C156">
        <v>6.27</v>
      </c>
    </row>
    <row r="157" spans="1:3" x14ac:dyDescent="0.25">
      <c r="A157" t="s">
        <v>400</v>
      </c>
      <c r="B157">
        <v>19.3</v>
      </c>
      <c r="C157">
        <v>3.18</v>
      </c>
    </row>
    <row r="158" spans="1:3" x14ac:dyDescent="0.25">
      <c r="A158" t="s">
        <v>401</v>
      </c>
      <c r="B158">
        <v>22.2</v>
      </c>
      <c r="C158">
        <v>5.93</v>
      </c>
    </row>
    <row r="161" spans="1:3" ht="18.75" x14ac:dyDescent="0.3">
      <c r="A161" s="6" t="s">
        <v>586</v>
      </c>
    </row>
    <row r="163" spans="1:3" x14ac:dyDescent="0.25">
      <c r="A163" t="s">
        <v>581</v>
      </c>
      <c r="B163" t="s">
        <v>373</v>
      </c>
      <c r="C163" t="s">
        <v>415</v>
      </c>
    </row>
    <row r="164" spans="1:3" x14ac:dyDescent="0.25">
      <c r="A164" t="s">
        <v>384</v>
      </c>
      <c r="B164">
        <v>57.9</v>
      </c>
      <c r="C164">
        <v>25.5</v>
      </c>
    </row>
    <row r="165" spans="1:3" x14ac:dyDescent="0.25">
      <c r="A165" t="s">
        <v>385</v>
      </c>
      <c r="B165">
        <v>5.68</v>
      </c>
      <c r="C165">
        <v>6</v>
      </c>
    </row>
    <row r="166" spans="1:3" x14ac:dyDescent="0.25">
      <c r="A166" t="s">
        <v>386</v>
      </c>
      <c r="B166">
        <v>42.9</v>
      </c>
      <c r="C166">
        <v>16.8</v>
      </c>
    </row>
    <row r="167" spans="1:3" x14ac:dyDescent="0.25">
      <c r="A167" t="s">
        <v>387</v>
      </c>
      <c r="B167">
        <v>33</v>
      </c>
      <c r="C167">
        <v>16.7</v>
      </c>
    </row>
    <row r="168" spans="1:3" x14ac:dyDescent="0.25">
      <c r="A168" t="s">
        <v>388</v>
      </c>
      <c r="B168">
        <v>23.9</v>
      </c>
      <c r="C168">
        <v>10.4</v>
      </c>
    </row>
    <row r="169" spans="1:3" x14ac:dyDescent="0.25">
      <c r="A169" t="s">
        <v>389</v>
      </c>
      <c r="B169">
        <v>42.7</v>
      </c>
      <c r="C169">
        <v>28.2</v>
      </c>
    </row>
    <row r="170" spans="1:3" x14ac:dyDescent="0.25">
      <c r="A170" t="s">
        <v>390</v>
      </c>
      <c r="B170">
        <v>30.6</v>
      </c>
      <c r="C170">
        <v>12.4</v>
      </c>
    </row>
    <row r="171" spans="1:3" x14ac:dyDescent="0.25">
      <c r="A171" t="s">
        <v>391</v>
      </c>
      <c r="B171">
        <v>30.6</v>
      </c>
      <c r="C171">
        <v>18.3</v>
      </c>
    </row>
    <row r="172" spans="1:3" x14ac:dyDescent="0.25">
      <c r="A172" t="s">
        <v>392</v>
      </c>
      <c r="B172">
        <v>40.6</v>
      </c>
      <c r="C172">
        <v>18.3</v>
      </c>
    </row>
    <row r="173" spans="1:3" x14ac:dyDescent="0.25">
      <c r="A173" t="s">
        <v>572</v>
      </c>
      <c r="B173">
        <v>51.8</v>
      </c>
      <c r="C173">
        <v>21.4</v>
      </c>
    </row>
    <row r="174" spans="1:3" x14ac:dyDescent="0.25">
      <c r="A174" t="s">
        <v>573</v>
      </c>
      <c r="B174">
        <v>58.4</v>
      </c>
      <c r="C174">
        <v>22</v>
      </c>
    </row>
    <row r="175" spans="1:3" x14ac:dyDescent="0.25">
      <c r="A175" t="s">
        <v>574</v>
      </c>
      <c r="B175">
        <v>38.799999999999997</v>
      </c>
      <c r="C175">
        <v>32.1</v>
      </c>
    </row>
    <row r="176" spans="1:3" x14ac:dyDescent="0.25">
      <c r="A176" t="s">
        <v>575</v>
      </c>
      <c r="B176">
        <v>46.7</v>
      </c>
      <c r="C176">
        <v>34.299999999999997</v>
      </c>
    </row>
    <row r="177" spans="1:3" x14ac:dyDescent="0.25">
      <c r="A177" t="s">
        <v>576</v>
      </c>
      <c r="B177">
        <v>9.24</v>
      </c>
      <c r="C177">
        <v>7.59</v>
      </c>
    </row>
    <row r="178" spans="1:3" x14ac:dyDescent="0.25">
      <c r="A178" t="s">
        <v>577</v>
      </c>
      <c r="B178">
        <v>53.3</v>
      </c>
      <c r="C178">
        <v>33.299999999999997</v>
      </c>
    </row>
    <row r="179" spans="1:3" x14ac:dyDescent="0.25">
      <c r="A179" t="s">
        <v>578</v>
      </c>
      <c r="B179">
        <v>13.1</v>
      </c>
      <c r="C179">
        <v>4.0999999999999996</v>
      </c>
    </row>
    <row r="180" spans="1:3" x14ac:dyDescent="0.25">
      <c r="A180" t="s">
        <v>579</v>
      </c>
      <c r="B180">
        <v>38.299999999999997</v>
      </c>
      <c r="C180">
        <v>9.6199999999999992</v>
      </c>
    </row>
    <row r="181" spans="1:3" x14ac:dyDescent="0.25">
      <c r="A181" t="s">
        <v>580</v>
      </c>
      <c r="B181">
        <v>39.9</v>
      </c>
      <c r="C181">
        <v>12.8</v>
      </c>
    </row>
    <row r="182" spans="1:3" x14ac:dyDescent="0.25">
      <c r="A182" t="s">
        <v>393</v>
      </c>
      <c r="B182">
        <v>46.2</v>
      </c>
      <c r="C182">
        <v>35</v>
      </c>
    </row>
    <row r="183" spans="1:3" x14ac:dyDescent="0.25">
      <c r="A183" t="s">
        <v>394</v>
      </c>
      <c r="B183">
        <v>57.9</v>
      </c>
      <c r="C183">
        <v>30.2</v>
      </c>
    </row>
    <row r="184" spans="1:3" x14ac:dyDescent="0.25">
      <c r="A184" t="s">
        <v>395</v>
      </c>
      <c r="B184">
        <v>46.4</v>
      </c>
      <c r="C184">
        <v>19.399999999999999</v>
      </c>
    </row>
    <row r="185" spans="1:3" x14ac:dyDescent="0.25">
      <c r="A185" t="s">
        <v>396</v>
      </c>
      <c r="B185">
        <v>65.7</v>
      </c>
      <c r="C185">
        <v>25.7</v>
      </c>
    </row>
    <row r="186" spans="1:3" x14ac:dyDescent="0.25">
      <c r="A186" t="s">
        <v>397</v>
      </c>
      <c r="B186">
        <v>69.8</v>
      </c>
      <c r="C186">
        <v>28.1</v>
      </c>
    </row>
    <row r="187" spans="1:3" x14ac:dyDescent="0.25">
      <c r="A187" t="s">
        <v>398</v>
      </c>
      <c r="B187">
        <v>50.7</v>
      </c>
      <c r="C187">
        <v>26.1</v>
      </c>
    </row>
    <row r="188" spans="1:3" x14ac:dyDescent="0.25">
      <c r="A188" t="s">
        <v>399</v>
      </c>
      <c r="B188">
        <v>50.8</v>
      </c>
      <c r="C188">
        <v>25.6</v>
      </c>
    </row>
    <row r="189" spans="1:3" x14ac:dyDescent="0.25">
      <c r="A189" t="s">
        <v>400</v>
      </c>
      <c r="B189">
        <v>47.1</v>
      </c>
      <c r="C189">
        <v>25</v>
      </c>
    </row>
    <row r="190" spans="1:3" x14ac:dyDescent="0.25">
      <c r="A190" t="s">
        <v>401</v>
      </c>
      <c r="B190">
        <v>52.6</v>
      </c>
      <c r="C190">
        <v>40</v>
      </c>
    </row>
    <row r="193" spans="1:3" ht="18.75" x14ac:dyDescent="0.3">
      <c r="A193" s="6" t="s">
        <v>587</v>
      </c>
    </row>
    <row r="195" spans="1:3" x14ac:dyDescent="0.25">
      <c r="A195" t="s">
        <v>581</v>
      </c>
      <c r="B195" t="s">
        <v>420</v>
      </c>
      <c r="C195" t="s">
        <v>421</v>
      </c>
    </row>
    <row r="196" spans="1:3" x14ac:dyDescent="0.25">
      <c r="A196" t="s">
        <v>384</v>
      </c>
      <c r="B196">
        <v>45.1</v>
      </c>
      <c r="C196">
        <v>27.4</v>
      </c>
    </row>
    <row r="197" spans="1:3" x14ac:dyDescent="0.25">
      <c r="A197" t="s">
        <v>385</v>
      </c>
      <c r="B197">
        <v>5.24</v>
      </c>
      <c r="C197">
        <v>2.06</v>
      </c>
    </row>
    <row r="198" spans="1:3" x14ac:dyDescent="0.25">
      <c r="A198" t="s">
        <v>386</v>
      </c>
      <c r="B198">
        <v>32.299999999999997</v>
      </c>
      <c r="C198">
        <v>11.9</v>
      </c>
    </row>
    <row r="199" spans="1:3" x14ac:dyDescent="0.25">
      <c r="A199" t="s">
        <v>387</v>
      </c>
      <c r="B199">
        <v>28.6</v>
      </c>
      <c r="C199">
        <v>14.6</v>
      </c>
    </row>
    <row r="200" spans="1:3" x14ac:dyDescent="0.25">
      <c r="A200" t="s">
        <v>388</v>
      </c>
      <c r="B200">
        <v>14.2</v>
      </c>
      <c r="C200">
        <v>2.3199999999999998</v>
      </c>
    </row>
    <row r="201" spans="1:3" x14ac:dyDescent="0.25">
      <c r="A201" t="s">
        <v>389</v>
      </c>
      <c r="B201">
        <v>36.9</v>
      </c>
      <c r="C201">
        <v>15.5</v>
      </c>
    </row>
    <row r="202" spans="1:3" x14ac:dyDescent="0.25">
      <c r="A202" t="s">
        <v>390</v>
      </c>
      <c r="B202">
        <v>36.9</v>
      </c>
      <c r="C202">
        <v>12.9</v>
      </c>
    </row>
    <row r="203" spans="1:3" x14ac:dyDescent="0.25">
      <c r="A203" t="s">
        <v>391</v>
      </c>
      <c r="B203">
        <v>34.700000000000003</v>
      </c>
      <c r="C203">
        <v>8.68</v>
      </c>
    </row>
    <row r="204" spans="1:3" x14ac:dyDescent="0.25">
      <c r="A204" t="s">
        <v>392</v>
      </c>
      <c r="B204">
        <v>14.2</v>
      </c>
      <c r="C204">
        <v>4.33</v>
      </c>
    </row>
    <row r="205" spans="1:3" x14ac:dyDescent="0.25">
      <c r="A205" t="s">
        <v>572</v>
      </c>
      <c r="B205">
        <v>34.200000000000003</v>
      </c>
      <c r="C205">
        <v>17.2</v>
      </c>
    </row>
    <row r="206" spans="1:3" x14ac:dyDescent="0.25">
      <c r="A206" t="s">
        <v>573</v>
      </c>
      <c r="B206">
        <v>45.9</v>
      </c>
      <c r="C206">
        <v>19.3</v>
      </c>
    </row>
    <row r="207" spans="1:3" x14ac:dyDescent="0.25">
      <c r="A207" t="s">
        <v>574</v>
      </c>
      <c r="B207">
        <v>11.2</v>
      </c>
      <c r="C207">
        <v>10.7</v>
      </c>
    </row>
    <row r="208" spans="1:3" x14ac:dyDescent="0.25">
      <c r="A208" t="s">
        <v>575</v>
      </c>
      <c r="B208">
        <v>18.399999999999999</v>
      </c>
      <c r="C208">
        <v>10.4</v>
      </c>
    </row>
    <row r="209" spans="1:3" x14ac:dyDescent="0.25">
      <c r="A209" t="s">
        <v>576</v>
      </c>
      <c r="B209">
        <v>5.61</v>
      </c>
      <c r="C209">
        <v>1.29</v>
      </c>
    </row>
    <row r="210" spans="1:3" x14ac:dyDescent="0.25">
      <c r="A210" t="s">
        <v>577</v>
      </c>
      <c r="B210">
        <v>57.1</v>
      </c>
      <c r="C210">
        <v>29.2</v>
      </c>
    </row>
    <row r="211" spans="1:3" x14ac:dyDescent="0.25">
      <c r="A211" t="s">
        <v>578</v>
      </c>
      <c r="B211">
        <v>1.26</v>
      </c>
      <c r="C211">
        <v>0.1</v>
      </c>
    </row>
    <row r="212" spans="1:3" x14ac:dyDescent="0.25">
      <c r="A212" t="s">
        <v>579</v>
      </c>
      <c r="B212">
        <v>45.6</v>
      </c>
      <c r="C212">
        <v>12.6</v>
      </c>
    </row>
    <row r="213" spans="1:3" x14ac:dyDescent="0.25">
      <c r="A213" t="s">
        <v>580</v>
      </c>
      <c r="B213">
        <v>12.7</v>
      </c>
      <c r="C213">
        <v>5.96</v>
      </c>
    </row>
    <row r="214" spans="1:3" x14ac:dyDescent="0.25">
      <c r="A214" t="s">
        <v>393</v>
      </c>
      <c r="B214">
        <v>57</v>
      </c>
      <c r="C214">
        <v>31.2</v>
      </c>
    </row>
    <row r="215" spans="1:3" x14ac:dyDescent="0.25">
      <c r="A215" t="s">
        <v>394</v>
      </c>
      <c r="B215">
        <v>54</v>
      </c>
      <c r="C215">
        <v>26.2</v>
      </c>
    </row>
    <row r="216" spans="1:3" x14ac:dyDescent="0.25">
      <c r="A216" t="s">
        <v>395</v>
      </c>
      <c r="B216">
        <v>55.5</v>
      </c>
      <c r="C216">
        <v>13.5</v>
      </c>
    </row>
    <row r="217" spans="1:3" x14ac:dyDescent="0.25">
      <c r="A217" t="s">
        <v>396</v>
      </c>
      <c r="B217">
        <v>70.8</v>
      </c>
      <c r="C217">
        <v>30</v>
      </c>
    </row>
    <row r="218" spans="1:3" x14ac:dyDescent="0.25">
      <c r="A218" t="s">
        <v>397</v>
      </c>
      <c r="B218">
        <v>75.900000000000006</v>
      </c>
      <c r="C218">
        <v>44.5</v>
      </c>
    </row>
    <row r="219" spans="1:3" x14ac:dyDescent="0.25">
      <c r="A219" t="s">
        <v>398</v>
      </c>
      <c r="B219">
        <v>48.8</v>
      </c>
      <c r="C219">
        <v>18.100000000000001</v>
      </c>
    </row>
    <row r="220" spans="1:3" x14ac:dyDescent="0.25">
      <c r="A220" t="s">
        <v>399</v>
      </c>
      <c r="B220">
        <v>41.9</v>
      </c>
      <c r="C220">
        <v>38.4</v>
      </c>
    </row>
    <row r="221" spans="1:3" x14ac:dyDescent="0.25">
      <c r="A221" t="s">
        <v>400</v>
      </c>
      <c r="B221">
        <v>31.7</v>
      </c>
      <c r="C221">
        <v>16.7</v>
      </c>
    </row>
    <row r="222" spans="1:3" x14ac:dyDescent="0.25">
      <c r="A222" t="s">
        <v>401</v>
      </c>
      <c r="B222">
        <v>65.599999999999994</v>
      </c>
      <c r="C222">
        <v>25.7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ED8C26-B032-4207-BFFB-2799EA9DFEAC}">
  <dimension ref="A1:AB79"/>
  <sheetViews>
    <sheetView topLeftCell="A54" workbookViewId="0">
      <selection activeCell="D61" sqref="D61"/>
    </sheetView>
  </sheetViews>
  <sheetFormatPr defaultRowHeight="15" x14ac:dyDescent="0.25"/>
  <cols>
    <col min="1" max="1" width="31.85546875" bestFit="1" customWidth="1"/>
    <col min="2" max="3" width="14.5703125" bestFit="1" customWidth="1"/>
    <col min="4" max="4" width="13.85546875" bestFit="1" customWidth="1"/>
    <col min="5" max="6" width="14.5703125" bestFit="1" customWidth="1"/>
    <col min="7" max="7" width="13.85546875" bestFit="1" customWidth="1"/>
    <col min="8" max="28" width="10.7109375" bestFit="1" customWidth="1"/>
  </cols>
  <sheetData>
    <row r="1" spans="1:7" ht="18.75" x14ac:dyDescent="0.3">
      <c r="A1" s="6" t="s">
        <v>617</v>
      </c>
    </row>
    <row r="3" spans="1:7" x14ac:dyDescent="0.25">
      <c r="A3" t="s">
        <v>1</v>
      </c>
    </row>
    <row r="5" spans="1:7" x14ac:dyDescent="0.25">
      <c r="A5" t="s">
        <v>21</v>
      </c>
      <c r="B5" t="s">
        <v>591</v>
      </c>
      <c r="C5" t="s">
        <v>592</v>
      </c>
      <c r="D5" t="s">
        <v>593</v>
      </c>
      <c r="E5" t="s">
        <v>588</v>
      </c>
      <c r="F5" t="s">
        <v>589</v>
      </c>
      <c r="G5" t="s">
        <v>590</v>
      </c>
    </row>
    <row r="6" spans="1:7" x14ac:dyDescent="0.25">
      <c r="A6" t="s">
        <v>594</v>
      </c>
      <c r="B6">
        <v>30.3</v>
      </c>
      <c r="C6">
        <v>27.2</v>
      </c>
      <c r="D6">
        <v>47.4</v>
      </c>
      <c r="E6">
        <v>8.16</v>
      </c>
      <c r="F6">
        <v>25.9</v>
      </c>
      <c r="G6">
        <v>8.43</v>
      </c>
    </row>
    <row r="7" spans="1:7" x14ac:dyDescent="0.25">
      <c r="A7" t="s">
        <v>595</v>
      </c>
      <c r="B7">
        <v>26.2</v>
      </c>
      <c r="C7">
        <v>38.1</v>
      </c>
      <c r="D7">
        <v>50</v>
      </c>
      <c r="E7">
        <v>8.57</v>
      </c>
      <c r="F7">
        <v>17.899999999999999</v>
      </c>
      <c r="G7">
        <v>11</v>
      </c>
    </row>
    <row r="8" spans="1:7" x14ac:dyDescent="0.25">
      <c r="A8" t="s">
        <v>596</v>
      </c>
      <c r="B8">
        <v>19.7</v>
      </c>
      <c r="C8">
        <v>32.200000000000003</v>
      </c>
      <c r="D8">
        <v>26.3</v>
      </c>
      <c r="E8">
        <v>8.16</v>
      </c>
      <c r="F8">
        <v>26.7</v>
      </c>
      <c r="G8">
        <v>16</v>
      </c>
    </row>
    <row r="9" spans="1:7" x14ac:dyDescent="0.25">
      <c r="A9" t="s">
        <v>597</v>
      </c>
      <c r="B9">
        <v>26.8</v>
      </c>
      <c r="C9">
        <v>36</v>
      </c>
      <c r="D9">
        <v>29.4</v>
      </c>
      <c r="E9">
        <v>7.08</v>
      </c>
      <c r="F9">
        <v>26.1</v>
      </c>
      <c r="G9">
        <v>14.3</v>
      </c>
    </row>
    <row r="10" spans="1:7" x14ac:dyDescent="0.25">
      <c r="A10" t="s">
        <v>598</v>
      </c>
      <c r="B10">
        <v>21.2</v>
      </c>
      <c r="C10">
        <v>26.5</v>
      </c>
      <c r="D10">
        <v>23.1</v>
      </c>
      <c r="E10">
        <v>1.32</v>
      </c>
      <c r="F10">
        <v>14.8</v>
      </c>
      <c r="G10">
        <v>6.68</v>
      </c>
    </row>
    <row r="11" spans="1:7" x14ac:dyDescent="0.25">
      <c r="A11" t="s">
        <v>599</v>
      </c>
      <c r="B11">
        <v>19.5</v>
      </c>
      <c r="C11">
        <v>30.2</v>
      </c>
      <c r="D11">
        <v>25</v>
      </c>
      <c r="E11">
        <v>5.88</v>
      </c>
      <c r="F11">
        <v>10.5</v>
      </c>
      <c r="G11">
        <v>5.13</v>
      </c>
    </row>
    <row r="12" spans="1:7" x14ac:dyDescent="0.25">
      <c r="A12" t="s">
        <v>600</v>
      </c>
      <c r="B12">
        <v>28.4</v>
      </c>
      <c r="C12">
        <v>35.6</v>
      </c>
      <c r="D12">
        <v>50</v>
      </c>
      <c r="E12">
        <v>10.4</v>
      </c>
      <c r="F12">
        <v>24</v>
      </c>
      <c r="G12">
        <v>12.4</v>
      </c>
    </row>
    <row r="13" spans="1:7" x14ac:dyDescent="0.25">
      <c r="A13" t="s">
        <v>601</v>
      </c>
      <c r="B13">
        <v>36.6</v>
      </c>
      <c r="C13">
        <v>46.2</v>
      </c>
      <c r="D13">
        <v>37.1</v>
      </c>
      <c r="E13">
        <v>7.78</v>
      </c>
      <c r="F13">
        <v>13.3</v>
      </c>
      <c r="G13">
        <v>10.1</v>
      </c>
    </row>
    <row r="14" spans="1:7" x14ac:dyDescent="0.25">
      <c r="A14" t="s">
        <v>602</v>
      </c>
      <c r="B14">
        <v>43.1</v>
      </c>
      <c r="C14">
        <v>48.1</v>
      </c>
      <c r="D14">
        <v>29.6</v>
      </c>
      <c r="E14">
        <v>16.3</v>
      </c>
      <c r="F14">
        <v>28.9</v>
      </c>
      <c r="G14">
        <v>14.8</v>
      </c>
    </row>
    <row r="15" spans="1:7" x14ac:dyDescent="0.25">
      <c r="A15" t="s">
        <v>603</v>
      </c>
      <c r="B15">
        <v>46.6</v>
      </c>
      <c r="C15">
        <v>44</v>
      </c>
      <c r="D15">
        <v>37</v>
      </c>
      <c r="E15">
        <v>12.9</v>
      </c>
      <c r="F15">
        <v>32.799999999999997</v>
      </c>
      <c r="G15">
        <v>20.100000000000001</v>
      </c>
    </row>
    <row r="16" spans="1:7" x14ac:dyDescent="0.25">
      <c r="A16" t="s">
        <v>604</v>
      </c>
      <c r="B16">
        <v>45.8</v>
      </c>
      <c r="C16">
        <v>45.6</v>
      </c>
      <c r="D16">
        <v>41.7</v>
      </c>
      <c r="E16">
        <v>7.98</v>
      </c>
      <c r="F16">
        <v>29.1</v>
      </c>
      <c r="G16">
        <v>12.2</v>
      </c>
    </row>
    <row r="17" spans="1:7" x14ac:dyDescent="0.25">
      <c r="A17" t="s">
        <v>605</v>
      </c>
      <c r="B17">
        <v>31</v>
      </c>
      <c r="C17">
        <v>31.5</v>
      </c>
      <c r="D17">
        <v>23.1</v>
      </c>
      <c r="E17">
        <v>8.69</v>
      </c>
      <c r="F17">
        <v>14.8</v>
      </c>
      <c r="G17">
        <v>7.65</v>
      </c>
    </row>
    <row r="18" spans="1:7" x14ac:dyDescent="0.25">
      <c r="A18" t="s">
        <v>606</v>
      </c>
      <c r="B18">
        <v>30.8</v>
      </c>
      <c r="C18">
        <v>37.700000000000003</v>
      </c>
      <c r="D18">
        <v>31.2</v>
      </c>
      <c r="E18">
        <v>7.06</v>
      </c>
      <c r="F18">
        <v>19.3</v>
      </c>
      <c r="G18">
        <v>11</v>
      </c>
    </row>
    <row r="19" spans="1:7" x14ac:dyDescent="0.25">
      <c r="A19" t="s">
        <v>607</v>
      </c>
      <c r="B19">
        <v>38.299999999999997</v>
      </c>
      <c r="C19">
        <v>32.6</v>
      </c>
      <c r="D19">
        <v>36.299999999999997</v>
      </c>
      <c r="E19">
        <v>11.5</v>
      </c>
      <c r="F19">
        <v>14.2</v>
      </c>
      <c r="G19">
        <v>10.1</v>
      </c>
    </row>
    <row r="20" spans="1:7" x14ac:dyDescent="0.25">
      <c r="A20" t="s">
        <v>608</v>
      </c>
      <c r="B20">
        <v>30.7</v>
      </c>
      <c r="C20">
        <v>42.6</v>
      </c>
      <c r="D20">
        <v>29</v>
      </c>
      <c r="E20">
        <v>10.6</v>
      </c>
      <c r="F20">
        <v>19.899999999999999</v>
      </c>
      <c r="G20">
        <v>8.69</v>
      </c>
    </row>
    <row r="21" spans="1:7" x14ac:dyDescent="0.25">
      <c r="A21" t="s">
        <v>609</v>
      </c>
      <c r="B21">
        <v>45</v>
      </c>
      <c r="C21">
        <v>31.3</v>
      </c>
      <c r="D21">
        <v>21</v>
      </c>
      <c r="E21">
        <v>40</v>
      </c>
      <c r="F21">
        <v>13.3</v>
      </c>
      <c r="G21">
        <v>17.899999999999999</v>
      </c>
    </row>
    <row r="22" spans="1:7" x14ac:dyDescent="0.25">
      <c r="A22" t="s">
        <v>610</v>
      </c>
      <c r="B22">
        <v>37.6</v>
      </c>
      <c r="C22">
        <v>35.1</v>
      </c>
      <c r="D22">
        <v>29.7</v>
      </c>
      <c r="E22">
        <v>13.8</v>
      </c>
      <c r="F22">
        <v>34.5</v>
      </c>
      <c r="G22">
        <v>15.2</v>
      </c>
    </row>
    <row r="23" spans="1:7" x14ac:dyDescent="0.25">
      <c r="A23" t="s">
        <v>611</v>
      </c>
      <c r="B23">
        <v>59.9</v>
      </c>
      <c r="C23">
        <v>41</v>
      </c>
      <c r="D23">
        <v>36.700000000000003</v>
      </c>
      <c r="E23">
        <v>11.7</v>
      </c>
      <c r="F23">
        <v>42.3</v>
      </c>
      <c r="G23">
        <v>10.6</v>
      </c>
    </row>
    <row r="24" spans="1:7" x14ac:dyDescent="0.25">
      <c r="A24" t="s">
        <v>612</v>
      </c>
      <c r="B24">
        <v>42.1</v>
      </c>
      <c r="C24">
        <v>43.1</v>
      </c>
      <c r="D24">
        <v>34.5</v>
      </c>
      <c r="E24">
        <v>11.6</v>
      </c>
      <c r="F24">
        <v>27.5</v>
      </c>
      <c r="G24">
        <v>11.4</v>
      </c>
    </row>
    <row r="25" spans="1:7" x14ac:dyDescent="0.25">
      <c r="A25" t="s">
        <v>613</v>
      </c>
      <c r="B25">
        <v>40.700000000000003</v>
      </c>
      <c r="C25">
        <v>36</v>
      </c>
      <c r="D25">
        <v>35.799999999999997</v>
      </c>
      <c r="E25">
        <v>17.3</v>
      </c>
      <c r="F25">
        <v>41.4</v>
      </c>
      <c r="G25">
        <v>20.9</v>
      </c>
    </row>
    <row r="26" spans="1:7" x14ac:dyDescent="0.25">
      <c r="A26" t="s">
        <v>614</v>
      </c>
      <c r="B26">
        <v>46.7</v>
      </c>
      <c r="C26">
        <v>45</v>
      </c>
      <c r="D26">
        <v>37.299999999999997</v>
      </c>
      <c r="E26">
        <v>15.2</v>
      </c>
      <c r="F26">
        <v>40.6</v>
      </c>
      <c r="G26">
        <v>16.2</v>
      </c>
    </row>
    <row r="27" spans="1:7" x14ac:dyDescent="0.25">
      <c r="A27" t="s">
        <v>615</v>
      </c>
      <c r="B27">
        <v>41.4</v>
      </c>
      <c r="C27">
        <v>37.6</v>
      </c>
      <c r="D27">
        <v>26.9</v>
      </c>
      <c r="E27">
        <v>14.4</v>
      </c>
      <c r="F27">
        <v>28.4</v>
      </c>
      <c r="G27">
        <v>11.7</v>
      </c>
    </row>
    <row r="28" spans="1:7" x14ac:dyDescent="0.25">
      <c r="A28" t="s">
        <v>616</v>
      </c>
      <c r="B28">
        <v>41.2</v>
      </c>
      <c r="C28">
        <v>43.1</v>
      </c>
      <c r="D28">
        <v>37.9</v>
      </c>
      <c r="E28">
        <v>14.5</v>
      </c>
      <c r="F28">
        <v>26.4</v>
      </c>
      <c r="G28">
        <v>13.8</v>
      </c>
    </row>
    <row r="30" spans="1:7" x14ac:dyDescent="0.25">
      <c r="A30" t="s">
        <v>17</v>
      </c>
    </row>
    <row r="32" spans="1:7" x14ac:dyDescent="0.25">
      <c r="A32" t="s">
        <v>21</v>
      </c>
      <c r="B32" t="s">
        <v>591</v>
      </c>
      <c r="C32" t="s">
        <v>592</v>
      </c>
      <c r="D32" t="s">
        <v>593</v>
      </c>
      <c r="E32" t="s">
        <v>618</v>
      </c>
      <c r="F32" t="s">
        <v>589</v>
      </c>
      <c r="G32" t="s">
        <v>590</v>
      </c>
    </row>
    <row r="33" spans="1:7" x14ac:dyDescent="0.25">
      <c r="A33" t="s">
        <v>619</v>
      </c>
      <c r="B33">
        <v>12.9</v>
      </c>
      <c r="C33">
        <v>16.8</v>
      </c>
      <c r="D33">
        <v>9.3000000000000007</v>
      </c>
      <c r="E33">
        <v>6.58</v>
      </c>
      <c r="F33">
        <v>16</v>
      </c>
      <c r="G33">
        <v>17.7</v>
      </c>
    </row>
    <row r="34" spans="1:7" x14ac:dyDescent="0.25">
      <c r="A34" t="s">
        <v>620</v>
      </c>
      <c r="B34">
        <v>16.7</v>
      </c>
      <c r="C34">
        <v>26.4</v>
      </c>
      <c r="D34">
        <v>33.299999999999997</v>
      </c>
      <c r="E34">
        <v>8.44</v>
      </c>
      <c r="F34">
        <v>16.5</v>
      </c>
      <c r="G34">
        <v>30.2</v>
      </c>
    </row>
    <row r="35" spans="1:7" x14ac:dyDescent="0.25">
      <c r="A35" t="s">
        <v>621</v>
      </c>
      <c r="B35">
        <v>9.82</v>
      </c>
      <c r="C35">
        <v>12.3</v>
      </c>
      <c r="D35">
        <v>8.33</v>
      </c>
      <c r="E35">
        <v>1.24</v>
      </c>
      <c r="F35">
        <v>6.06</v>
      </c>
      <c r="G35">
        <v>10.6</v>
      </c>
    </row>
    <row r="36" spans="1:7" x14ac:dyDescent="0.25">
      <c r="A36" t="s">
        <v>622</v>
      </c>
      <c r="B36">
        <v>12.5</v>
      </c>
      <c r="C36">
        <v>15.3</v>
      </c>
      <c r="D36">
        <v>0</v>
      </c>
      <c r="E36">
        <v>1.99</v>
      </c>
      <c r="F36">
        <v>10.3</v>
      </c>
      <c r="G36">
        <v>10.9</v>
      </c>
    </row>
    <row r="37" spans="1:7" x14ac:dyDescent="0.25">
      <c r="A37" t="s">
        <v>623</v>
      </c>
      <c r="B37">
        <v>15.7</v>
      </c>
      <c r="C37">
        <v>21.1</v>
      </c>
      <c r="D37">
        <v>6.67</v>
      </c>
      <c r="E37">
        <v>11.2</v>
      </c>
      <c r="F37">
        <v>16.8</v>
      </c>
      <c r="G37">
        <v>27</v>
      </c>
    </row>
    <row r="38" spans="1:7" x14ac:dyDescent="0.25">
      <c r="A38" t="s">
        <v>624</v>
      </c>
      <c r="B38">
        <v>5.53</v>
      </c>
      <c r="C38">
        <v>16.3</v>
      </c>
      <c r="D38">
        <v>25</v>
      </c>
      <c r="E38">
        <v>2.36</v>
      </c>
      <c r="F38">
        <v>12.2</v>
      </c>
      <c r="G38">
        <v>14.5</v>
      </c>
    </row>
    <row r="39" spans="1:7" x14ac:dyDescent="0.25">
      <c r="A39" t="s">
        <v>625</v>
      </c>
      <c r="B39">
        <v>10.199999999999999</v>
      </c>
      <c r="C39">
        <v>23.1</v>
      </c>
      <c r="D39">
        <v>20</v>
      </c>
      <c r="E39">
        <v>2.39</v>
      </c>
      <c r="F39">
        <v>21.2</v>
      </c>
      <c r="G39">
        <v>29</v>
      </c>
    </row>
    <row r="40" spans="1:7" x14ac:dyDescent="0.25">
      <c r="A40" t="s">
        <v>626</v>
      </c>
      <c r="B40">
        <v>18.2</v>
      </c>
      <c r="C40">
        <v>34.799999999999997</v>
      </c>
      <c r="D40">
        <v>12.5</v>
      </c>
      <c r="E40">
        <v>8.61</v>
      </c>
      <c r="F40">
        <v>24.5</v>
      </c>
      <c r="G40">
        <v>31.2</v>
      </c>
    </row>
    <row r="41" spans="1:7" x14ac:dyDescent="0.25">
      <c r="A41" t="s">
        <v>627</v>
      </c>
      <c r="B41">
        <v>24</v>
      </c>
      <c r="C41">
        <v>38.299999999999997</v>
      </c>
      <c r="D41">
        <v>36.700000000000003</v>
      </c>
      <c r="E41">
        <v>19.100000000000001</v>
      </c>
      <c r="F41">
        <v>28</v>
      </c>
      <c r="G41">
        <v>38.9</v>
      </c>
    </row>
    <row r="42" spans="1:7" x14ac:dyDescent="0.25">
      <c r="A42" t="s">
        <v>628</v>
      </c>
      <c r="B42">
        <v>3.93</v>
      </c>
      <c r="C42">
        <v>18.5</v>
      </c>
      <c r="D42">
        <v>20</v>
      </c>
      <c r="E42">
        <v>2.37</v>
      </c>
      <c r="F42">
        <v>7.65</v>
      </c>
      <c r="G42">
        <v>16.100000000000001</v>
      </c>
    </row>
    <row r="43" spans="1:7" x14ac:dyDescent="0.25">
      <c r="A43" t="s">
        <v>629</v>
      </c>
      <c r="B43">
        <v>15.9</v>
      </c>
      <c r="C43">
        <v>23.8</v>
      </c>
      <c r="D43">
        <v>33.299999999999997</v>
      </c>
      <c r="E43">
        <v>4.2300000000000004</v>
      </c>
      <c r="F43">
        <v>22.8</v>
      </c>
      <c r="G43">
        <v>17.8</v>
      </c>
    </row>
    <row r="44" spans="1:7" x14ac:dyDescent="0.25">
      <c r="A44" t="s">
        <v>630</v>
      </c>
      <c r="B44">
        <v>22</v>
      </c>
      <c r="C44">
        <v>37.799999999999997</v>
      </c>
      <c r="D44">
        <v>38.1</v>
      </c>
      <c r="E44">
        <v>14.7</v>
      </c>
      <c r="F44">
        <v>33.9</v>
      </c>
      <c r="G44">
        <v>40.1</v>
      </c>
    </row>
    <row r="45" spans="1:7" x14ac:dyDescent="0.25">
      <c r="A45" t="s">
        <v>631</v>
      </c>
      <c r="B45">
        <v>15.2</v>
      </c>
      <c r="C45">
        <v>27.6</v>
      </c>
      <c r="D45">
        <v>0</v>
      </c>
      <c r="E45">
        <v>8.58</v>
      </c>
      <c r="F45">
        <v>19.7</v>
      </c>
      <c r="G45">
        <v>22.7</v>
      </c>
    </row>
    <row r="46" spans="1:7" x14ac:dyDescent="0.25">
      <c r="A46" t="s">
        <v>632</v>
      </c>
      <c r="B46">
        <v>11.4</v>
      </c>
      <c r="C46">
        <v>30.5</v>
      </c>
      <c r="D46">
        <v>24.2</v>
      </c>
      <c r="E46">
        <v>8.5299999999999994</v>
      </c>
      <c r="F46">
        <v>27.5</v>
      </c>
      <c r="G46">
        <v>31.4</v>
      </c>
    </row>
    <row r="47" spans="1:7" x14ac:dyDescent="0.25">
      <c r="A47" t="s">
        <v>633</v>
      </c>
      <c r="B47">
        <v>27.6</v>
      </c>
      <c r="C47">
        <v>46.8</v>
      </c>
      <c r="D47">
        <v>18.2</v>
      </c>
      <c r="E47">
        <v>26.7</v>
      </c>
      <c r="F47">
        <v>46.7</v>
      </c>
      <c r="G47">
        <v>53.7</v>
      </c>
    </row>
    <row r="48" spans="1:7" x14ac:dyDescent="0.25">
      <c r="A48" t="s">
        <v>634</v>
      </c>
      <c r="B48">
        <v>34.299999999999997</v>
      </c>
      <c r="C48">
        <v>46.6</v>
      </c>
      <c r="D48">
        <v>47.9</v>
      </c>
      <c r="E48">
        <v>20.2</v>
      </c>
      <c r="F48">
        <v>47.8</v>
      </c>
      <c r="G48">
        <v>43.4</v>
      </c>
    </row>
    <row r="49" spans="1:28" x14ac:dyDescent="0.25">
      <c r="A49" t="s">
        <v>635</v>
      </c>
      <c r="B49">
        <v>16.399999999999999</v>
      </c>
      <c r="C49">
        <v>32</v>
      </c>
      <c r="D49">
        <v>27.4</v>
      </c>
      <c r="E49">
        <v>8.15</v>
      </c>
      <c r="F49">
        <v>31.4</v>
      </c>
      <c r="G49">
        <v>32</v>
      </c>
    </row>
    <row r="50" spans="1:28" x14ac:dyDescent="0.25">
      <c r="A50" t="s">
        <v>636</v>
      </c>
      <c r="B50">
        <v>16.7</v>
      </c>
      <c r="C50">
        <v>58.2</v>
      </c>
      <c r="D50">
        <v>50</v>
      </c>
      <c r="E50">
        <v>48.8</v>
      </c>
      <c r="F50">
        <v>54.5</v>
      </c>
      <c r="G50">
        <v>42.5</v>
      </c>
    </row>
    <row r="51" spans="1:28" x14ac:dyDescent="0.25">
      <c r="A51" t="s">
        <v>637</v>
      </c>
      <c r="B51">
        <v>23.3</v>
      </c>
      <c r="C51">
        <v>41.8</v>
      </c>
      <c r="D51">
        <v>64.7</v>
      </c>
      <c r="E51">
        <v>17.2</v>
      </c>
      <c r="F51">
        <v>37.9</v>
      </c>
      <c r="G51">
        <v>28</v>
      </c>
    </row>
    <row r="52" spans="1:28" x14ac:dyDescent="0.25">
      <c r="A52" t="s">
        <v>638</v>
      </c>
      <c r="B52">
        <v>26.1</v>
      </c>
      <c r="C52">
        <v>42.7</v>
      </c>
      <c r="D52">
        <v>26.5</v>
      </c>
      <c r="E52">
        <v>18.3</v>
      </c>
      <c r="F52">
        <v>38.799999999999997</v>
      </c>
      <c r="G52">
        <v>38.1</v>
      </c>
    </row>
    <row r="53" spans="1:28" x14ac:dyDescent="0.25">
      <c r="A53" t="s">
        <v>639</v>
      </c>
      <c r="B53">
        <v>47.2</v>
      </c>
      <c r="C53">
        <v>71.7</v>
      </c>
      <c r="D53">
        <v>70.099999999999994</v>
      </c>
      <c r="E53">
        <v>64.900000000000006</v>
      </c>
      <c r="F53">
        <v>61.8</v>
      </c>
      <c r="G53">
        <v>45.2</v>
      </c>
    </row>
    <row r="54" spans="1:28" x14ac:dyDescent="0.25">
      <c r="A54" t="s">
        <v>640</v>
      </c>
      <c r="B54">
        <v>44.4</v>
      </c>
      <c r="C54">
        <v>63.4</v>
      </c>
      <c r="D54">
        <v>75.2</v>
      </c>
      <c r="E54">
        <v>42.7</v>
      </c>
      <c r="F54">
        <v>51.8</v>
      </c>
      <c r="G54">
        <v>43.8</v>
      </c>
    </row>
    <row r="55" spans="1:28" x14ac:dyDescent="0.25">
      <c r="A55" t="s">
        <v>641</v>
      </c>
      <c r="B55">
        <v>18</v>
      </c>
      <c r="C55">
        <v>34.799999999999997</v>
      </c>
      <c r="D55">
        <v>37.200000000000003</v>
      </c>
      <c r="E55">
        <v>17</v>
      </c>
      <c r="F55">
        <v>28.9</v>
      </c>
      <c r="G55">
        <v>30.8</v>
      </c>
    </row>
    <row r="56" spans="1:28" x14ac:dyDescent="0.25">
      <c r="A56" t="s">
        <v>642</v>
      </c>
      <c r="B56">
        <v>37.6</v>
      </c>
      <c r="C56">
        <v>52</v>
      </c>
      <c r="D56">
        <v>51</v>
      </c>
      <c r="E56">
        <v>32.5</v>
      </c>
      <c r="F56">
        <v>48</v>
      </c>
      <c r="G56">
        <v>41.5</v>
      </c>
    </row>
    <row r="57" spans="1:28" x14ac:dyDescent="0.25">
      <c r="A57" t="s">
        <v>643</v>
      </c>
      <c r="B57">
        <v>33.299999999999997</v>
      </c>
      <c r="C57">
        <v>57.9</v>
      </c>
      <c r="D57">
        <v>55.2</v>
      </c>
      <c r="E57">
        <v>24.9</v>
      </c>
      <c r="F57">
        <v>52.9</v>
      </c>
      <c r="G57">
        <v>47.1</v>
      </c>
    </row>
    <row r="58" spans="1:28" x14ac:dyDescent="0.25">
      <c r="A58" t="s">
        <v>644</v>
      </c>
      <c r="B58">
        <v>40.6</v>
      </c>
      <c r="C58">
        <v>56.4</v>
      </c>
      <c r="D58">
        <v>62</v>
      </c>
      <c r="E58">
        <v>42.1</v>
      </c>
      <c r="F58">
        <v>52.4</v>
      </c>
      <c r="G58">
        <v>49.2</v>
      </c>
    </row>
    <row r="61" spans="1:28" ht="18.75" x14ac:dyDescent="0.3">
      <c r="A61" s="6" t="s">
        <v>645</v>
      </c>
    </row>
    <row r="63" spans="1:28" x14ac:dyDescent="0.25">
      <c r="C63" t="s">
        <v>2</v>
      </c>
    </row>
    <row r="64" spans="1:28" x14ac:dyDescent="0.25">
      <c r="C64">
        <v>0</v>
      </c>
      <c r="D64">
        <v>3</v>
      </c>
      <c r="E64">
        <v>7</v>
      </c>
      <c r="F64">
        <v>10</v>
      </c>
      <c r="G64">
        <v>14</v>
      </c>
      <c r="H64">
        <v>17</v>
      </c>
      <c r="I64">
        <v>21</v>
      </c>
      <c r="J64">
        <v>24</v>
      </c>
      <c r="K64">
        <v>28</v>
      </c>
      <c r="L64">
        <v>31</v>
      </c>
      <c r="M64">
        <v>35</v>
      </c>
      <c r="N64">
        <v>38</v>
      </c>
      <c r="O64">
        <v>42</v>
      </c>
      <c r="P64">
        <v>45</v>
      </c>
      <c r="Q64">
        <v>49</v>
      </c>
      <c r="R64">
        <v>52</v>
      </c>
      <c r="S64">
        <v>56</v>
      </c>
      <c r="T64">
        <v>59</v>
      </c>
      <c r="U64">
        <v>63</v>
      </c>
      <c r="V64">
        <v>66</v>
      </c>
      <c r="W64">
        <v>70</v>
      </c>
      <c r="X64">
        <v>73</v>
      </c>
      <c r="Y64">
        <v>77</v>
      </c>
      <c r="Z64">
        <v>80</v>
      </c>
      <c r="AA64">
        <v>84</v>
      </c>
      <c r="AB64">
        <v>91</v>
      </c>
    </row>
    <row r="65" spans="1:28" x14ac:dyDescent="0.25">
      <c r="C65" s="4">
        <v>44992</v>
      </c>
      <c r="D65" s="4">
        <v>44995</v>
      </c>
      <c r="E65" s="4">
        <v>44999</v>
      </c>
      <c r="F65" s="4">
        <v>45002</v>
      </c>
      <c r="G65" s="4">
        <v>45006</v>
      </c>
      <c r="H65" s="4">
        <v>45009</v>
      </c>
      <c r="I65" s="4">
        <v>45013</v>
      </c>
      <c r="J65" s="4">
        <v>45016</v>
      </c>
      <c r="K65" s="4">
        <v>45019</v>
      </c>
      <c r="L65" s="4">
        <v>45022</v>
      </c>
      <c r="M65" s="4">
        <v>45027</v>
      </c>
      <c r="N65" s="4">
        <v>45030</v>
      </c>
      <c r="O65" s="4">
        <v>45034</v>
      </c>
      <c r="P65" s="4">
        <v>45037</v>
      </c>
      <c r="Q65" s="4">
        <v>45041</v>
      </c>
      <c r="R65" s="4">
        <v>45044</v>
      </c>
      <c r="S65" s="4">
        <v>45048</v>
      </c>
      <c r="T65" s="4">
        <v>45051</v>
      </c>
      <c r="U65" s="4">
        <v>45055</v>
      </c>
      <c r="V65" s="4">
        <v>45058</v>
      </c>
      <c r="W65" s="4">
        <v>45062</v>
      </c>
      <c r="X65" s="4">
        <v>45065</v>
      </c>
      <c r="Y65" s="4">
        <v>45069</v>
      </c>
      <c r="Z65" s="4">
        <v>45072</v>
      </c>
      <c r="AA65" s="4">
        <v>45076</v>
      </c>
      <c r="AB65" s="4">
        <v>45083</v>
      </c>
    </row>
    <row r="66" spans="1:28" x14ac:dyDescent="0.25">
      <c r="A66" t="s">
        <v>5</v>
      </c>
      <c r="B66" t="s">
        <v>96</v>
      </c>
      <c r="C66">
        <v>10.552300000000001</v>
      </c>
      <c r="D66">
        <v>16.818300000000001</v>
      </c>
      <c r="E66">
        <v>19.947700000000001</v>
      </c>
      <c r="F66">
        <v>43.1098</v>
      </c>
      <c r="G66">
        <v>89.823599999999999</v>
      </c>
      <c r="H66">
        <v>114.3302</v>
      </c>
      <c r="I66">
        <v>223.42019999999999</v>
      </c>
      <c r="J66">
        <v>311.09219999999999</v>
      </c>
      <c r="K66">
        <v>444.67070000000001</v>
      </c>
      <c r="L66" s="5">
        <v>619.77570000000003</v>
      </c>
      <c r="N66" s="5"/>
    </row>
    <row r="67" spans="1:28" x14ac:dyDescent="0.25">
      <c r="B67" t="s">
        <v>98</v>
      </c>
      <c r="C67">
        <v>23.575600000000001</v>
      </c>
      <c r="D67">
        <v>33.872</v>
      </c>
      <c r="E67">
        <v>41.7866</v>
      </c>
      <c r="F67">
        <v>97.768199999999993</v>
      </c>
      <c r="G67">
        <v>132.64949999999999</v>
      </c>
      <c r="H67">
        <v>165.06530000000001</v>
      </c>
      <c r="I67">
        <v>250.6121</v>
      </c>
      <c r="J67">
        <v>314.20060000000001</v>
      </c>
      <c r="K67">
        <v>385.1497</v>
      </c>
      <c r="L67">
        <v>449.74599999999998</v>
      </c>
      <c r="M67">
        <v>591.29639999999995</v>
      </c>
      <c r="N67" s="5">
        <v>666.80669999999998</v>
      </c>
      <c r="Q67" s="5"/>
    </row>
    <row r="68" spans="1:28" x14ac:dyDescent="0.25">
      <c r="B68" t="s">
        <v>101</v>
      </c>
      <c r="C68">
        <v>121.5573</v>
      </c>
      <c r="D68">
        <v>192.48390000000001</v>
      </c>
      <c r="E68">
        <v>236.47749999999999</v>
      </c>
      <c r="F68">
        <v>399.71570000000003</v>
      </c>
      <c r="G68">
        <v>673.52030000000002</v>
      </c>
      <c r="H68">
        <v>810.11009999999999</v>
      </c>
      <c r="I68" s="5">
        <v>996.54579999999999</v>
      </c>
    </row>
    <row r="69" spans="1:28" x14ac:dyDescent="0.25">
      <c r="B69" t="s">
        <v>103</v>
      </c>
      <c r="C69">
        <v>26.859500000000001</v>
      </c>
      <c r="D69">
        <v>38.2789</v>
      </c>
      <c r="E69">
        <v>48.396999999999998</v>
      </c>
      <c r="F69">
        <v>82.545400000000001</v>
      </c>
      <c r="G69">
        <v>108.6922</v>
      </c>
      <c r="H69">
        <v>180.7433</v>
      </c>
      <c r="I69">
        <v>276.23759999999999</v>
      </c>
      <c r="J69">
        <v>399.29320000000001</v>
      </c>
      <c r="K69">
        <v>660.03160000000003</v>
      </c>
      <c r="L69">
        <v>779.98779999999999</v>
      </c>
      <c r="M69" s="5">
        <v>1076.8894</v>
      </c>
      <c r="N69" s="5"/>
    </row>
    <row r="70" spans="1:28" x14ac:dyDescent="0.25">
      <c r="A70" t="s">
        <v>14</v>
      </c>
      <c r="B70" t="s">
        <v>101</v>
      </c>
      <c r="C70">
        <v>35.443399999999997</v>
      </c>
      <c r="D70">
        <v>44.650599999999997</v>
      </c>
      <c r="E70">
        <v>42.114600000000003</v>
      </c>
      <c r="F70">
        <v>50.933399999999999</v>
      </c>
      <c r="G70">
        <v>61.654000000000003</v>
      </c>
      <c r="H70">
        <v>56.262500000000003</v>
      </c>
      <c r="I70">
        <v>66.058800000000005</v>
      </c>
      <c r="J70">
        <v>77.281000000000006</v>
      </c>
      <c r="K70">
        <v>103.1026</v>
      </c>
      <c r="L70">
        <v>90.942700000000002</v>
      </c>
      <c r="M70">
        <v>127.249</v>
      </c>
      <c r="N70">
        <v>176.93629999999999</v>
      </c>
      <c r="O70">
        <v>366.11349999999999</v>
      </c>
      <c r="P70">
        <v>432.45690000000002</v>
      </c>
      <c r="Q70">
        <v>624.63549999999998</v>
      </c>
      <c r="R70" s="5">
        <v>953.02850000000001</v>
      </c>
    </row>
    <row r="71" spans="1:28" x14ac:dyDescent="0.25">
      <c r="B71" t="s">
        <v>98</v>
      </c>
      <c r="C71">
        <v>42.366399999999999</v>
      </c>
      <c r="D71">
        <v>59.983800000000002</v>
      </c>
      <c r="E71">
        <v>70.626900000000006</v>
      </c>
      <c r="F71">
        <v>80.3536</v>
      </c>
      <c r="G71">
        <v>92.4422</v>
      </c>
      <c r="H71">
        <v>94.999700000000004</v>
      </c>
      <c r="I71">
        <v>127.0187</v>
      </c>
      <c r="J71">
        <v>130.85390000000001</v>
      </c>
      <c r="K71">
        <v>179.66159999999999</v>
      </c>
      <c r="L71">
        <v>194.27529999999999</v>
      </c>
      <c r="M71">
        <v>301.08069999999998</v>
      </c>
      <c r="N71">
        <v>343.39679999999998</v>
      </c>
      <c r="O71">
        <v>446.78429999999997</v>
      </c>
      <c r="P71">
        <v>560.89170000000001</v>
      </c>
      <c r="Q71" s="5">
        <v>975.77790000000005</v>
      </c>
    </row>
    <row r="72" spans="1:28" x14ac:dyDescent="0.25">
      <c r="B72" t="s">
        <v>99</v>
      </c>
      <c r="C72">
        <v>20.438800000000001</v>
      </c>
      <c r="D72">
        <v>22.964700000000001</v>
      </c>
      <c r="E72">
        <v>21.437000000000001</v>
      </c>
      <c r="F72">
        <v>24.695499999999999</v>
      </c>
      <c r="G72">
        <v>38.130800000000001</v>
      </c>
      <c r="H72">
        <v>40.672699999999999</v>
      </c>
      <c r="I72">
        <v>50.680999999999997</v>
      </c>
      <c r="J72">
        <v>47.521700000000003</v>
      </c>
      <c r="K72">
        <v>78.439400000000006</v>
      </c>
      <c r="L72">
        <v>55.3551</v>
      </c>
      <c r="M72">
        <v>72.989900000000006</v>
      </c>
      <c r="N72">
        <v>83.097300000000004</v>
      </c>
      <c r="O72">
        <v>120.18689999999999</v>
      </c>
      <c r="P72">
        <v>148.9196</v>
      </c>
      <c r="Q72">
        <v>186.05330000000001</v>
      </c>
      <c r="R72">
        <v>219.8664</v>
      </c>
      <c r="S72">
        <v>349.94850000000002</v>
      </c>
      <c r="T72">
        <v>398.9554</v>
      </c>
      <c r="U72">
        <v>422.45679999999999</v>
      </c>
      <c r="V72" s="5">
        <v>537.11509999999998</v>
      </c>
    </row>
    <row r="73" spans="1:28" x14ac:dyDescent="0.25">
      <c r="B73" t="s">
        <v>100</v>
      </c>
      <c r="C73">
        <v>79.965100000000007</v>
      </c>
      <c r="D73">
        <v>95.108000000000004</v>
      </c>
      <c r="E73">
        <v>81.919399999999996</v>
      </c>
      <c r="F73">
        <v>87.937600000000003</v>
      </c>
      <c r="G73">
        <v>96.445999999999998</v>
      </c>
      <c r="H73">
        <v>105.83580000000001</v>
      </c>
      <c r="I73">
        <v>118.6521</v>
      </c>
      <c r="J73">
        <v>130.7081</v>
      </c>
      <c r="K73">
        <v>162.4479</v>
      </c>
      <c r="L73">
        <v>166.6189</v>
      </c>
      <c r="M73">
        <v>201.5052</v>
      </c>
      <c r="N73">
        <v>303.04950000000002</v>
      </c>
      <c r="O73">
        <v>405.72</v>
      </c>
      <c r="P73">
        <v>478.84300000000002</v>
      </c>
      <c r="Q73" s="5">
        <v>751.36810000000003</v>
      </c>
    </row>
    <row r="74" spans="1:28" x14ac:dyDescent="0.25">
      <c r="B74" t="s">
        <v>103</v>
      </c>
      <c r="C74">
        <v>56.862200000000001</v>
      </c>
      <c r="D74">
        <v>75.800600000000003</v>
      </c>
      <c r="E74">
        <v>68.874399999999994</v>
      </c>
      <c r="F74">
        <v>76.568299999999994</v>
      </c>
      <c r="G74">
        <v>95.250600000000006</v>
      </c>
      <c r="H74">
        <v>92.266300000000001</v>
      </c>
      <c r="I74">
        <v>125.1288</v>
      </c>
      <c r="J74">
        <v>139.51499999999999</v>
      </c>
      <c r="K74">
        <v>194.751</v>
      </c>
      <c r="L74">
        <v>235.6404</v>
      </c>
      <c r="M74">
        <v>358.72329999999999</v>
      </c>
      <c r="N74" s="5">
        <v>471.33629999999999</v>
      </c>
      <c r="R74" s="5"/>
    </row>
    <row r="75" spans="1:28" x14ac:dyDescent="0.25">
      <c r="A75" t="s">
        <v>646</v>
      </c>
      <c r="B75" t="s">
        <v>103</v>
      </c>
      <c r="C75">
        <v>26.5608</v>
      </c>
      <c r="D75">
        <v>35.194899999999997</v>
      </c>
      <c r="E75">
        <v>37.123800000000003</v>
      </c>
      <c r="F75">
        <v>34.136299999999999</v>
      </c>
      <c r="G75">
        <v>28.933599999999998</v>
      </c>
      <c r="H75">
        <v>34.544699999999999</v>
      </c>
      <c r="I75">
        <v>23.263400000000001</v>
      </c>
      <c r="J75">
        <v>16.979199999999999</v>
      </c>
      <c r="K75">
        <v>14.997199999999999</v>
      </c>
      <c r="L75">
        <v>12.0684</v>
      </c>
      <c r="M75">
        <v>6.3571999999999997</v>
      </c>
      <c r="N75">
        <v>6.4115000000000002</v>
      </c>
      <c r="O75">
        <v>4.1887999999999996</v>
      </c>
      <c r="P75">
        <v>4.1887999999999996</v>
      </c>
      <c r="Q75">
        <v>4.4147999999999996</v>
      </c>
      <c r="R75">
        <v>3.3231999999999999</v>
      </c>
      <c r="S75">
        <v>3.1122999999999998</v>
      </c>
      <c r="T75">
        <v>1.3903000000000001</v>
      </c>
      <c r="U75">
        <v>2.1726999999999999</v>
      </c>
      <c r="V75">
        <v>0.52359999999999995</v>
      </c>
      <c r="W75">
        <v>4.1104000000000003</v>
      </c>
      <c r="X75">
        <v>3.1652</v>
      </c>
      <c r="Y75">
        <v>2.9363000000000001</v>
      </c>
      <c r="Z75">
        <v>4.2092999999999998</v>
      </c>
      <c r="AA75">
        <v>2.8967000000000001</v>
      </c>
      <c r="AB75">
        <v>6.2454000000000001</v>
      </c>
    </row>
    <row r="76" spans="1:28" x14ac:dyDescent="0.25">
      <c r="B76" t="s">
        <v>101</v>
      </c>
      <c r="C76">
        <v>17.942499999999999</v>
      </c>
      <c r="D76">
        <v>29.841999999999999</v>
      </c>
      <c r="E76">
        <v>32.336399999999998</v>
      </c>
      <c r="F76">
        <v>28.566500000000001</v>
      </c>
      <c r="G76">
        <v>32.076999999999998</v>
      </c>
      <c r="H76">
        <v>25.136800000000001</v>
      </c>
      <c r="I76">
        <v>21.953700000000001</v>
      </c>
      <c r="J76">
        <v>18.9573</v>
      </c>
      <c r="K76">
        <v>23.8306</v>
      </c>
      <c r="L76">
        <v>19.013200000000001</v>
      </c>
      <c r="M76">
        <v>21.596800000000002</v>
      </c>
      <c r="N76">
        <v>26.8369</v>
      </c>
      <c r="O76">
        <v>32.020200000000003</v>
      </c>
      <c r="P76">
        <v>36.644799999999996</v>
      </c>
      <c r="Q76">
        <v>47.130499999999998</v>
      </c>
      <c r="R76">
        <v>65.63</v>
      </c>
      <c r="S76">
        <v>79.927599999999998</v>
      </c>
      <c r="T76">
        <v>108.4933</v>
      </c>
      <c r="U76">
        <v>136.65469999999999</v>
      </c>
      <c r="V76">
        <v>196.38990000000001</v>
      </c>
      <c r="W76">
        <v>270.79230000000001</v>
      </c>
      <c r="X76">
        <v>296.60669999999999</v>
      </c>
      <c r="Y76">
        <v>490.84370000000001</v>
      </c>
      <c r="Z76" s="5">
        <v>649.02409999999998</v>
      </c>
    </row>
    <row r="77" spans="1:28" x14ac:dyDescent="0.25">
      <c r="B77" t="s">
        <v>98</v>
      </c>
      <c r="C77">
        <v>18.589700000000001</v>
      </c>
      <c r="D77">
        <v>26.037199999999999</v>
      </c>
      <c r="E77">
        <v>20.348700000000001</v>
      </c>
      <c r="F77">
        <v>25.560400000000001</v>
      </c>
      <c r="G77">
        <v>17.575099999999999</v>
      </c>
      <c r="H77">
        <v>7.0042</v>
      </c>
      <c r="I77">
        <v>5.7019000000000002</v>
      </c>
      <c r="J77">
        <v>4.1444000000000001</v>
      </c>
      <c r="K77">
        <v>3.5339</v>
      </c>
      <c r="L77">
        <v>1.7069000000000001</v>
      </c>
      <c r="M77">
        <v>1.5254000000000001</v>
      </c>
      <c r="N77">
        <v>2.2928999999999999</v>
      </c>
      <c r="O77">
        <v>1.3354999999999999</v>
      </c>
      <c r="P77">
        <v>0.52359999999999995</v>
      </c>
      <c r="Q77">
        <v>2.2027999999999999</v>
      </c>
      <c r="R77">
        <v>1.6698</v>
      </c>
      <c r="S77">
        <v>2.4546000000000001</v>
      </c>
      <c r="T77">
        <v>2.1395</v>
      </c>
      <c r="U77">
        <v>0.52359999999999995</v>
      </c>
      <c r="V77">
        <v>0.52359999999999995</v>
      </c>
      <c r="W77">
        <v>0.52359999999999995</v>
      </c>
      <c r="X77">
        <v>0.52359999999999995</v>
      </c>
      <c r="Y77">
        <v>0</v>
      </c>
      <c r="Z77">
        <v>0.52359999999999995</v>
      </c>
      <c r="AA77">
        <v>0.52359999999999995</v>
      </c>
      <c r="AB77">
        <v>0.52359999999999995</v>
      </c>
    </row>
    <row r="78" spans="1:28" x14ac:dyDescent="0.25">
      <c r="B78" t="s">
        <v>99</v>
      </c>
      <c r="C78">
        <v>39.287399999999998</v>
      </c>
      <c r="D78">
        <v>37.637300000000003</v>
      </c>
      <c r="E78">
        <v>24.974499999999999</v>
      </c>
      <c r="F78">
        <v>21.6873</v>
      </c>
      <c r="G78">
        <v>30.328800000000001</v>
      </c>
      <c r="H78">
        <v>18.9175</v>
      </c>
      <c r="I78">
        <v>9.5149000000000008</v>
      </c>
      <c r="J78">
        <v>5.4347000000000003</v>
      </c>
      <c r="K78">
        <v>4.5465</v>
      </c>
      <c r="L78">
        <v>2.2915999999999999</v>
      </c>
      <c r="M78">
        <v>1.5361</v>
      </c>
      <c r="N78">
        <v>3.1490999999999998</v>
      </c>
      <c r="O78">
        <v>1.4283999999999999</v>
      </c>
      <c r="P78">
        <v>1.1780999999999999</v>
      </c>
      <c r="Q78">
        <v>1.5920000000000001</v>
      </c>
      <c r="R78">
        <v>1.7318</v>
      </c>
      <c r="S78">
        <v>2.0051999999999999</v>
      </c>
      <c r="T78">
        <v>3.7395</v>
      </c>
      <c r="U78">
        <v>0.52359999999999995</v>
      </c>
      <c r="V78">
        <v>0.52359999999999995</v>
      </c>
      <c r="W78">
        <v>0.52359999999999995</v>
      </c>
      <c r="X78">
        <v>0.52359999999999995</v>
      </c>
      <c r="Y78">
        <v>0.52359999999999995</v>
      </c>
      <c r="Z78">
        <v>0.52359999999999995</v>
      </c>
      <c r="AA78">
        <v>0.52359999999999995</v>
      </c>
      <c r="AB78">
        <v>0.52359999999999995</v>
      </c>
    </row>
    <row r="79" spans="1:28" x14ac:dyDescent="0.25">
      <c r="B79" t="s">
        <v>100</v>
      </c>
      <c r="C79">
        <v>25.163499999999999</v>
      </c>
      <c r="D79">
        <v>28.882400000000001</v>
      </c>
      <c r="E79">
        <v>27.993500000000001</v>
      </c>
      <c r="F79">
        <v>24.360399999999998</v>
      </c>
      <c r="G79">
        <v>13.112500000000001</v>
      </c>
      <c r="H79">
        <v>9.0236000000000001</v>
      </c>
      <c r="I79">
        <v>5.9867999999999997</v>
      </c>
      <c r="J79">
        <v>5.3106999999999998</v>
      </c>
      <c r="K79">
        <v>3.2898999999999998</v>
      </c>
      <c r="L79">
        <v>2.5049999999999999</v>
      </c>
      <c r="M79">
        <v>3.4359999999999999</v>
      </c>
      <c r="N79">
        <v>4.0974000000000004</v>
      </c>
      <c r="O79">
        <v>4.1887999999999996</v>
      </c>
      <c r="P79">
        <v>4.1887999999999996</v>
      </c>
      <c r="Q79">
        <v>2.8628</v>
      </c>
      <c r="R79">
        <v>2.6431</v>
      </c>
      <c r="S79">
        <v>3.3300999999999998</v>
      </c>
      <c r="T79">
        <v>4.0766999999999998</v>
      </c>
      <c r="U79">
        <v>0.83779999999999999</v>
      </c>
      <c r="V79">
        <v>1.1886000000000001</v>
      </c>
      <c r="W79">
        <v>3.3424999999999998</v>
      </c>
      <c r="X79">
        <v>0.52359999999999995</v>
      </c>
      <c r="Y79">
        <v>0.52359999999999995</v>
      </c>
      <c r="Z79">
        <v>0.52359999999999995</v>
      </c>
      <c r="AA79">
        <v>2.3765000000000001</v>
      </c>
      <c r="AB79">
        <v>0.52359999999999995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E3BA33-369F-4663-852B-E3718374D7E9}">
  <dimension ref="A1:I28"/>
  <sheetViews>
    <sheetView workbookViewId="0">
      <selection activeCell="H32" sqref="H32"/>
    </sheetView>
  </sheetViews>
  <sheetFormatPr defaultRowHeight="15" x14ac:dyDescent="0.25"/>
  <cols>
    <col min="1" max="2" width="21.140625" bestFit="1" customWidth="1"/>
    <col min="3" max="6" width="12" bestFit="1" customWidth="1"/>
    <col min="7" max="8" width="14.42578125" bestFit="1" customWidth="1"/>
    <col min="9" max="10" width="15" bestFit="1" customWidth="1"/>
  </cols>
  <sheetData>
    <row r="1" spans="1:9" ht="18.75" x14ac:dyDescent="0.3">
      <c r="A1" s="6" t="s">
        <v>524</v>
      </c>
    </row>
    <row r="3" spans="1:9" x14ac:dyDescent="0.25">
      <c r="A3" t="s">
        <v>52</v>
      </c>
    </row>
    <row r="5" spans="1:9" x14ac:dyDescent="0.25">
      <c r="A5" t="s">
        <v>502</v>
      </c>
      <c r="B5" t="s">
        <v>503</v>
      </c>
      <c r="C5" t="s">
        <v>504</v>
      </c>
      <c r="D5" t="s">
        <v>505</v>
      </c>
      <c r="E5" t="s">
        <v>506</v>
      </c>
      <c r="F5" t="s">
        <v>507</v>
      </c>
      <c r="G5" t="s">
        <v>508</v>
      </c>
      <c r="I5" t="s">
        <v>509</v>
      </c>
    </row>
    <row r="6" spans="1:9" x14ac:dyDescent="0.25">
      <c r="A6" t="s">
        <v>511</v>
      </c>
      <c r="B6">
        <v>0.55762081799999996</v>
      </c>
      <c r="C6">
        <v>0</v>
      </c>
      <c r="D6">
        <v>9.2936802999999998E-2</v>
      </c>
      <c r="E6">
        <v>17.750929370000001</v>
      </c>
      <c r="F6">
        <v>48.234200739999999</v>
      </c>
      <c r="G6">
        <v>33.364312269999999</v>
      </c>
      <c r="I6">
        <v>17.843866169999998</v>
      </c>
    </row>
    <row r="7" spans="1:9" x14ac:dyDescent="0.25">
      <c r="A7" t="s">
        <v>511</v>
      </c>
      <c r="B7">
        <v>0.97879282199999995</v>
      </c>
      <c r="C7">
        <v>0.16313213700000001</v>
      </c>
      <c r="D7">
        <v>0</v>
      </c>
      <c r="E7">
        <v>19.738988580000001</v>
      </c>
      <c r="F7">
        <v>25.611745509999999</v>
      </c>
      <c r="G7">
        <v>53.50734095</v>
      </c>
      <c r="I7">
        <v>19.902120719999999</v>
      </c>
    </row>
    <row r="8" spans="1:9" x14ac:dyDescent="0.25">
      <c r="A8" t="s">
        <v>511</v>
      </c>
      <c r="B8">
        <v>0.43763676099999999</v>
      </c>
      <c r="C8">
        <v>0</v>
      </c>
      <c r="D8">
        <v>0.10940919</v>
      </c>
      <c r="E8">
        <v>7.1115973739999996</v>
      </c>
      <c r="F8">
        <v>21.663019689999999</v>
      </c>
      <c r="G8">
        <v>70.678336979999997</v>
      </c>
      <c r="I8">
        <v>7.2210065639999996</v>
      </c>
    </row>
    <row r="9" spans="1:9" x14ac:dyDescent="0.25">
      <c r="A9" t="s">
        <v>511</v>
      </c>
      <c r="B9">
        <v>0.85365853700000005</v>
      </c>
      <c r="C9">
        <v>0</v>
      </c>
      <c r="D9">
        <v>0</v>
      </c>
      <c r="E9">
        <v>7.0731707320000003</v>
      </c>
      <c r="F9">
        <v>32.926829269999999</v>
      </c>
      <c r="G9">
        <v>59.146341460000002</v>
      </c>
      <c r="I9">
        <v>7.0731707320000003</v>
      </c>
    </row>
    <row r="10" spans="1:9" x14ac:dyDescent="0.25">
      <c r="A10" t="s">
        <v>511</v>
      </c>
      <c r="B10">
        <v>1.0408921929999999</v>
      </c>
      <c r="C10">
        <v>7.4349442000000002E-2</v>
      </c>
      <c r="D10">
        <v>0</v>
      </c>
      <c r="E10">
        <v>27.286245350000002</v>
      </c>
      <c r="F10">
        <v>51.37546468</v>
      </c>
      <c r="G10">
        <v>20.223048330000001</v>
      </c>
      <c r="I10">
        <v>27.36059479</v>
      </c>
    </row>
    <row r="11" spans="1:9" x14ac:dyDescent="0.25">
      <c r="A11" t="s">
        <v>511</v>
      </c>
      <c r="B11">
        <v>0.48939641099999998</v>
      </c>
      <c r="C11">
        <v>0</v>
      </c>
      <c r="D11">
        <v>0.16313213700000001</v>
      </c>
      <c r="E11">
        <v>14.84502447</v>
      </c>
      <c r="F11">
        <v>50.897226750000002</v>
      </c>
      <c r="G11">
        <v>33.60522023</v>
      </c>
      <c r="I11">
        <v>15.00815661</v>
      </c>
    </row>
    <row r="12" spans="1:9" x14ac:dyDescent="0.25">
      <c r="A12" t="s">
        <v>512</v>
      </c>
      <c r="B12">
        <v>1.3071895419999999</v>
      </c>
      <c r="C12">
        <v>0</v>
      </c>
      <c r="D12">
        <v>0</v>
      </c>
      <c r="E12">
        <v>1.9607843140000001</v>
      </c>
      <c r="F12">
        <v>30.718954249999999</v>
      </c>
      <c r="G12">
        <v>66.0130719</v>
      </c>
      <c r="I12">
        <v>1.9607843140000001</v>
      </c>
    </row>
    <row r="13" spans="1:9" x14ac:dyDescent="0.25">
      <c r="A13" t="s">
        <v>512</v>
      </c>
      <c r="B13">
        <v>0.77594568399999997</v>
      </c>
      <c r="C13">
        <v>0</v>
      </c>
      <c r="D13">
        <v>0</v>
      </c>
      <c r="E13">
        <v>11.73617847</v>
      </c>
      <c r="F13">
        <v>43.64694471</v>
      </c>
      <c r="G13">
        <v>43.840931130000001</v>
      </c>
      <c r="I13">
        <v>11.73617847</v>
      </c>
    </row>
    <row r="14" spans="1:9" x14ac:dyDescent="0.25">
      <c r="A14" t="s">
        <v>512</v>
      </c>
      <c r="B14">
        <v>0.35460992899999999</v>
      </c>
      <c r="C14">
        <v>0</v>
      </c>
      <c r="D14">
        <v>0</v>
      </c>
      <c r="E14">
        <v>5.3191489360000004</v>
      </c>
      <c r="F14">
        <v>35.815602839999997</v>
      </c>
      <c r="G14">
        <v>58.510638299999997</v>
      </c>
      <c r="I14">
        <v>5.3191489360000004</v>
      </c>
    </row>
    <row r="17" spans="1:9" x14ac:dyDescent="0.25">
      <c r="A17" t="s">
        <v>513</v>
      </c>
    </row>
    <row r="19" spans="1:9" x14ac:dyDescent="0.25">
      <c r="A19" t="s">
        <v>502</v>
      </c>
      <c r="B19" t="s">
        <v>503</v>
      </c>
      <c r="C19" t="s">
        <v>504</v>
      </c>
      <c r="D19" t="s">
        <v>505</v>
      </c>
      <c r="E19" t="s">
        <v>506</v>
      </c>
      <c r="F19" t="s">
        <v>507</v>
      </c>
      <c r="G19" t="s">
        <v>508</v>
      </c>
      <c r="I19" t="s">
        <v>509</v>
      </c>
    </row>
    <row r="20" spans="1:9" x14ac:dyDescent="0.25">
      <c r="A20" t="s">
        <v>511</v>
      </c>
      <c r="B20">
        <v>0.50505050500000004</v>
      </c>
      <c r="C20">
        <v>0</v>
      </c>
      <c r="D20">
        <v>0</v>
      </c>
      <c r="E20">
        <v>14.8989899</v>
      </c>
      <c r="F20">
        <v>31.81818182</v>
      </c>
      <c r="G20">
        <v>52.777777780000001</v>
      </c>
      <c r="I20">
        <v>14.8989899</v>
      </c>
    </row>
    <row r="21" spans="1:9" x14ac:dyDescent="0.25">
      <c r="A21" t="s">
        <v>511</v>
      </c>
      <c r="B21">
        <v>0.33112582800000001</v>
      </c>
      <c r="C21">
        <v>0</v>
      </c>
      <c r="D21">
        <v>0</v>
      </c>
      <c r="E21">
        <v>8.6092715230000003</v>
      </c>
      <c r="F21">
        <v>26.158940399999999</v>
      </c>
      <c r="G21">
        <v>64.900662249999996</v>
      </c>
      <c r="I21">
        <v>8.6092715230000003</v>
      </c>
    </row>
    <row r="22" spans="1:9" x14ac:dyDescent="0.25">
      <c r="A22" t="s">
        <v>511</v>
      </c>
      <c r="B22">
        <v>0.37878787899999999</v>
      </c>
      <c r="C22">
        <v>0</v>
      </c>
      <c r="D22">
        <v>0</v>
      </c>
      <c r="E22">
        <v>7.9545454549999999</v>
      </c>
      <c r="F22">
        <v>18.18181818</v>
      </c>
      <c r="G22">
        <v>73.484848479999997</v>
      </c>
      <c r="I22">
        <v>7.9545454549999999</v>
      </c>
    </row>
    <row r="23" spans="1:9" x14ac:dyDescent="0.25">
      <c r="A23" t="s">
        <v>511</v>
      </c>
      <c r="B23">
        <v>1.47601476</v>
      </c>
      <c r="C23">
        <v>0</v>
      </c>
      <c r="D23">
        <v>0</v>
      </c>
      <c r="E23">
        <v>8.4870848710000004</v>
      </c>
      <c r="F23">
        <v>29.15129151</v>
      </c>
      <c r="G23">
        <v>60.885608859999998</v>
      </c>
      <c r="I23">
        <v>8.4870848710000004</v>
      </c>
    </row>
    <row r="24" spans="1:9" x14ac:dyDescent="0.25">
      <c r="A24" t="s">
        <v>511</v>
      </c>
      <c r="B24">
        <v>0.42735042699999998</v>
      </c>
      <c r="C24">
        <v>0</v>
      </c>
      <c r="D24">
        <v>0</v>
      </c>
      <c r="E24">
        <v>9.4017094019999998</v>
      </c>
      <c r="F24">
        <v>40.598290599999999</v>
      </c>
      <c r="G24">
        <v>49.572649570000003</v>
      </c>
      <c r="I24">
        <v>9.4017094019999998</v>
      </c>
    </row>
    <row r="25" spans="1:9" x14ac:dyDescent="0.25">
      <c r="A25" t="s">
        <v>511</v>
      </c>
      <c r="B25">
        <v>1.388888889</v>
      </c>
      <c r="C25">
        <v>0</v>
      </c>
      <c r="D25">
        <v>0</v>
      </c>
      <c r="E25">
        <v>9.7222222219999992</v>
      </c>
      <c r="F25">
        <v>33.333333330000002</v>
      </c>
      <c r="G25">
        <v>55.555555560000002</v>
      </c>
      <c r="I25">
        <v>9.7222222219999992</v>
      </c>
    </row>
    <row r="26" spans="1:9" x14ac:dyDescent="0.25">
      <c r="A26" t="s">
        <v>512</v>
      </c>
      <c r="B26">
        <v>2.2222222220000001</v>
      </c>
      <c r="C26">
        <v>0</v>
      </c>
      <c r="D26">
        <v>0</v>
      </c>
      <c r="E26">
        <v>4.4444444440000002</v>
      </c>
      <c r="F26">
        <v>17.777777780000001</v>
      </c>
      <c r="G26">
        <v>75.555555560000002</v>
      </c>
      <c r="I26">
        <v>4.4444444440000002</v>
      </c>
    </row>
    <row r="27" spans="1:9" x14ac:dyDescent="0.25">
      <c r="A27" t="s">
        <v>512</v>
      </c>
      <c r="B27">
        <v>0</v>
      </c>
      <c r="C27">
        <v>0</v>
      </c>
      <c r="D27">
        <v>0</v>
      </c>
      <c r="E27">
        <v>5.9360730589999999</v>
      </c>
      <c r="F27">
        <v>22.831050229999999</v>
      </c>
      <c r="G27">
        <v>71.232876709999999</v>
      </c>
      <c r="I27">
        <v>5.9360730589999999</v>
      </c>
    </row>
    <row r="28" spans="1:9" x14ac:dyDescent="0.25">
      <c r="A28" t="s">
        <v>512</v>
      </c>
      <c r="B28">
        <v>0.68027210900000001</v>
      </c>
      <c r="C28">
        <v>0</v>
      </c>
      <c r="D28">
        <v>0</v>
      </c>
      <c r="E28">
        <v>0.68027210900000001</v>
      </c>
      <c r="F28">
        <v>27.210884350000001</v>
      </c>
      <c r="G28">
        <v>71.428571430000005</v>
      </c>
      <c r="I28">
        <v>0.68027210900000001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B07E74-0FEE-4545-A90A-32E1CE2DA73B}">
  <dimension ref="A1:I30"/>
  <sheetViews>
    <sheetView workbookViewId="0">
      <selection activeCell="F7" sqref="F7"/>
    </sheetView>
  </sheetViews>
  <sheetFormatPr defaultRowHeight="15" x14ac:dyDescent="0.25"/>
  <cols>
    <col min="3" max="3" width="15.140625" bestFit="1" customWidth="1"/>
    <col min="4" max="4" width="22.85546875" bestFit="1" customWidth="1"/>
    <col min="6" max="6" width="7.5703125" bestFit="1" customWidth="1"/>
    <col min="7" max="7" width="8" bestFit="1" customWidth="1"/>
    <col min="8" max="8" width="15.140625" bestFit="1" customWidth="1"/>
    <col min="9" max="9" width="22.85546875" bestFit="1" customWidth="1"/>
  </cols>
  <sheetData>
    <row r="1" spans="1:4" ht="18.75" x14ac:dyDescent="0.3">
      <c r="A1" s="6" t="s">
        <v>520</v>
      </c>
    </row>
    <row r="3" spans="1:4" x14ac:dyDescent="0.25">
      <c r="A3" s="21" t="s">
        <v>5</v>
      </c>
      <c r="B3" s="21" t="s">
        <v>14</v>
      </c>
      <c r="C3" s="21" t="s">
        <v>104</v>
      </c>
      <c r="D3" s="21" t="s">
        <v>516</v>
      </c>
    </row>
    <row r="4" spans="1:4" x14ac:dyDescent="0.25">
      <c r="A4" s="14">
        <v>799</v>
      </c>
      <c r="B4" s="14">
        <v>589</v>
      </c>
      <c r="C4" s="14">
        <v>2129</v>
      </c>
      <c r="D4" s="14">
        <v>575</v>
      </c>
    </row>
    <row r="5" spans="1:4" x14ac:dyDescent="0.25">
      <c r="A5" s="14">
        <v>909</v>
      </c>
      <c r="B5" s="14">
        <v>1327</v>
      </c>
      <c r="C5" s="14">
        <v>2108</v>
      </c>
      <c r="D5" s="14">
        <v>420</v>
      </c>
    </row>
    <row r="6" spans="1:4" x14ac:dyDescent="0.25">
      <c r="A6" s="14">
        <v>325</v>
      </c>
      <c r="B6" s="14">
        <v>1923</v>
      </c>
      <c r="C6" s="14">
        <v>1856</v>
      </c>
      <c r="D6" s="14">
        <v>449</v>
      </c>
    </row>
    <row r="9" spans="1:4" ht="18.75" x14ac:dyDescent="0.3">
      <c r="A9" s="6" t="s">
        <v>521</v>
      </c>
    </row>
    <row r="11" spans="1:4" x14ac:dyDescent="0.25">
      <c r="A11" s="21" t="s">
        <v>5</v>
      </c>
      <c r="B11" s="21" t="s">
        <v>14</v>
      </c>
      <c r="C11" s="21" t="s">
        <v>104</v>
      </c>
      <c r="D11" s="21" t="s">
        <v>516</v>
      </c>
    </row>
    <row r="12" spans="1:4" x14ac:dyDescent="0.25">
      <c r="A12" s="14">
        <v>0.61943199999999998</v>
      </c>
      <c r="B12" s="14">
        <v>0.76277899999999998</v>
      </c>
      <c r="C12" s="14">
        <v>0.84049099999999999</v>
      </c>
      <c r="D12" s="14">
        <v>0.57995399999999997</v>
      </c>
    </row>
    <row r="13" spans="1:4" x14ac:dyDescent="0.25">
      <c r="A13" s="14">
        <v>0.67327800000000004</v>
      </c>
      <c r="B13" s="14">
        <v>0.80739099999999997</v>
      </c>
      <c r="C13" s="14">
        <v>0.71346600000000004</v>
      </c>
      <c r="D13" s="14">
        <v>0.62379499999999999</v>
      </c>
    </row>
    <row r="14" spans="1:4" x14ac:dyDescent="0.25">
      <c r="A14" s="14">
        <v>0.63513699999999995</v>
      </c>
      <c r="B14" s="14">
        <v>0.71671200000000002</v>
      </c>
      <c r="C14" s="14">
        <v>0.75947100000000001</v>
      </c>
      <c r="D14" s="14">
        <v>0.49089899999999997</v>
      </c>
    </row>
    <row r="17" spans="1:9" ht="18.75" x14ac:dyDescent="0.3">
      <c r="A17" s="6" t="s">
        <v>522</v>
      </c>
    </row>
    <row r="19" spans="1:9" x14ac:dyDescent="0.25">
      <c r="A19" s="21" t="s">
        <v>5</v>
      </c>
      <c r="B19" s="21" t="s">
        <v>14</v>
      </c>
      <c r="C19" s="21" t="s">
        <v>104</v>
      </c>
      <c r="D19" s="21" t="s">
        <v>516</v>
      </c>
    </row>
    <row r="20" spans="1:9" x14ac:dyDescent="0.25">
      <c r="A20" s="14">
        <v>0.54708349218452201</v>
      </c>
      <c r="B20" s="14">
        <v>0.73619427811044602</v>
      </c>
      <c r="C20" s="14">
        <v>0.830822579728273</v>
      </c>
      <c r="D20" s="14">
        <v>0.51040312093628004</v>
      </c>
    </row>
    <row r="21" spans="1:9" x14ac:dyDescent="0.25">
      <c r="A21" s="14">
        <v>0.63399466982528996</v>
      </c>
      <c r="B21" s="14">
        <v>0.79428216283405295</v>
      </c>
      <c r="C21" s="14">
        <v>0.70002253775073997</v>
      </c>
      <c r="D21" s="14">
        <v>0.55773268019594102</v>
      </c>
    </row>
    <row r="22" spans="1:9" x14ac:dyDescent="0.25">
      <c r="A22" s="14">
        <v>0.54720279720279696</v>
      </c>
      <c r="B22" s="14">
        <v>0.697038182466997</v>
      </c>
      <c r="C22" s="14">
        <v>0.73532086912581796</v>
      </c>
      <c r="D22" s="14">
        <v>0.43229604709840203</v>
      </c>
    </row>
    <row r="25" spans="1:9" ht="18.75" x14ac:dyDescent="0.3">
      <c r="A25" s="6" t="s">
        <v>523</v>
      </c>
    </row>
    <row r="27" spans="1:9" x14ac:dyDescent="0.25">
      <c r="A27" s="21" t="s">
        <v>5</v>
      </c>
      <c r="B27" s="21" t="s">
        <v>14</v>
      </c>
      <c r="C27" s="21" t="s">
        <v>104</v>
      </c>
      <c r="D27" s="21" t="s">
        <v>516</v>
      </c>
      <c r="F27" s="21" t="s">
        <v>5</v>
      </c>
      <c r="G27" s="21" t="s">
        <v>14</v>
      </c>
      <c r="H27" s="21" t="s">
        <v>104</v>
      </c>
      <c r="I27" s="21" t="s">
        <v>516</v>
      </c>
    </row>
    <row r="28" spans="1:9" x14ac:dyDescent="0.25">
      <c r="A28" s="14">
        <v>51</v>
      </c>
      <c r="B28" s="14">
        <v>43</v>
      </c>
      <c r="C28" s="14">
        <v>156</v>
      </c>
      <c r="D28" s="14">
        <v>33</v>
      </c>
      <c r="F28" s="14">
        <v>11</v>
      </c>
      <c r="G28" s="14">
        <v>7</v>
      </c>
      <c r="H28" s="14">
        <v>33</v>
      </c>
      <c r="I28" s="14">
        <v>3</v>
      </c>
    </row>
    <row r="29" spans="1:9" x14ac:dyDescent="0.25">
      <c r="A29" s="14">
        <v>67</v>
      </c>
      <c r="B29" s="14">
        <v>114</v>
      </c>
      <c r="C29" s="14">
        <v>115</v>
      </c>
      <c r="D29" s="14">
        <v>30</v>
      </c>
      <c r="F29" s="14">
        <v>9</v>
      </c>
      <c r="G29" s="14">
        <v>28</v>
      </c>
      <c r="H29" s="14">
        <v>31</v>
      </c>
      <c r="I29" s="14">
        <v>1</v>
      </c>
    </row>
    <row r="30" spans="1:9" x14ac:dyDescent="0.25">
      <c r="A30" s="14">
        <v>18</v>
      </c>
      <c r="B30" s="14">
        <v>126</v>
      </c>
      <c r="C30" s="14">
        <v>130</v>
      </c>
      <c r="D30" s="14">
        <v>26</v>
      </c>
      <c r="F30" s="14">
        <v>2</v>
      </c>
      <c r="G30" s="14">
        <v>27</v>
      </c>
      <c r="H30" s="14">
        <v>27</v>
      </c>
      <c r="I30" s="14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Fig 2</vt:lpstr>
      <vt:lpstr>Fig 3</vt:lpstr>
      <vt:lpstr>Fig 4</vt:lpstr>
      <vt:lpstr>Fig 5</vt:lpstr>
      <vt:lpstr>Fig 6</vt:lpstr>
      <vt:lpstr>Fig 7</vt:lpstr>
      <vt:lpstr>Fig S3</vt:lpstr>
      <vt:lpstr>Fig S4</vt:lpstr>
      <vt:lpstr>Fig S5</vt:lpstr>
      <vt:lpstr>Fig S6</vt:lpstr>
      <vt:lpstr>Fig S8</vt:lpstr>
      <vt:lpstr>Fig S9</vt:lpstr>
      <vt:lpstr>Fig S10</vt:lpstr>
      <vt:lpstr>Fig S11</vt:lpstr>
      <vt:lpstr>Fig S12</vt:lpstr>
      <vt:lpstr>Fig S13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Emmanuel Patin</dc:creator>
  <cp:lastModifiedBy>Emmanuel Patin</cp:lastModifiedBy>
  <dcterms:created xsi:type="dcterms:W3CDTF">2024-04-12T15:39:17Z</dcterms:created>
  <dcterms:modified xsi:type="dcterms:W3CDTF">2024-05-09T13:59:20Z</dcterms:modified>
</cp:coreProperties>
</file>