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microbiologie/Research/Inflammation1/Bart/PhD students/Sjors/O2&amp;O1/Paper/"/>
    </mc:Choice>
  </mc:AlternateContent>
  <xr:revisionPtr revIDLastSave="0" documentId="13_ncr:1_{3C440F09-9E2B-DA49-879E-140AEAD59F53}" xr6:coauthVersionLast="47" xr6:coauthVersionMax="47" xr10:uidLastSave="{00000000-0000-0000-0000-000000000000}"/>
  <bookViews>
    <workbookView xWindow="33560" yWindow="3180" windowWidth="28800" windowHeight="16420" firstSheet="8" activeTab="12" xr2:uid="{FC72D2EF-4F9E-5D4E-B922-3285C280CD16}"/>
  </bookViews>
  <sheets>
    <sheet name="1b" sheetId="1" r:id="rId1"/>
    <sheet name="1e" sheetId="2" r:id="rId2"/>
    <sheet name="1f" sheetId="3" r:id="rId3"/>
    <sheet name="1h" sheetId="4" r:id="rId4"/>
    <sheet name="1i" sheetId="5" r:id="rId5"/>
    <sheet name="2a + 2b" sheetId="6" r:id="rId6"/>
    <sheet name="2c + 2d" sheetId="8" r:id="rId7"/>
    <sheet name="2g" sheetId="9" r:id="rId8"/>
    <sheet name="3a + 3b" sheetId="10" r:id="rId9"/>
    <sheet name="3c + 3d" sheetId="12" r:id="rId10"/>
    <sheet name="3e" sheetId="11" r:id="rId11"/>
    <sheet name="3g" sheetId="13" r:id="rId12"/>
    <sheet name="3h" sheetId="47" r:id="rId13"/>
    <sheet name="4a" sheetId="14" r:id="rId14"/>
    <sheet name="4b" sheetId="15" r:id="rId15"/>
    <sheet name="4c" sheetId="16" r:id="rId16"/>
    <sheet name="5a" sheetId="17" r:id="rId17"/>
    <sheet name="5b" sheetId="20" r:id="rId18"/>
    <sheet name="5c" sheetId="18" r:id="rId19"/>
    <sheet name="5d" sheetId="19" r:id="rId20"/>
    <sheet name="6a" sheetId="21" r:id="rId21"/>
    <sheet name="6b" sheetId="22" r:id="rId22"/>
    <sheet name="6c" sheetId="23" r:id="rId23"/>
    <sheet name="6d" sheetId="24" r:id="rId24"/>
    <sheet name="6e" sheetId="25" r:id="rId25"/>
    <sheet name="6f" sheetId="26" r:id="rId26"/>
    <sheet name="7a" sheetId="27" r:id="rId27"/>
    <sheet name="7b" sheetId="28" r:id="rId28"/>
    <sheet name="7c" sheetId="29" r:id="rId29"/>
    <sheet name="7d" sheetId="30" r:id="rId30"/>
    <sheet name="S1e" sheetId="31" r:id="rId31"/>
    <sheet name="S3b" sheetId="32" r:id="rId32"/>
    <sheet name="S3c" sheetId="33" r:id="rId33"/>
    <sheet name="S3e" sheetId="34" r:id="rId34"/>
    <sheet name="S4" sheetId="35" r:id="rId35"/>
    <sheet name="S5a" sheetId="36" r:id="rId36"/>
    <sheet name="S5b" sheetId="37" r:id="rId37"/>
    <sheet name="S5c" sheetId="38" r:id="rId38"/>
    <sheet name="S6a" sheetId="39" r:id="rId39"/>
    <sheet name="S6b" sheetId="40" r:id="rId40"/>
    <sheet name="S6c" sheetId="41" r:id="rId41"/>
    <sheet name="S7a" sheetId="42" r:id="rId42"/>
    <sheet name="S7b" sheetId="43" r:id="rId43"/>
    <sheet name="S7d" sheetId="44" r:id="rId44"/>
    <sheet name="S7e" sheetId="45" r:id="rId45"/>
    <sheet name="S7f" sheetId="46" r:id="rId4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46" l="1"/>
  <c r="F19" i="46"/>
  <c r="G19" i="46"/>
  <c r="H19" i="46"/>
  <c r="I19" i="46"/>
  <c r="J19" i="46"/>
  <c r="E20" i="46"/>
  <c r="F20" i="46"/>
  <c r="G20" i="46"/>
  <c r="H20" i="46"/>
  <c r="I20" i="46"/>
  <c r="J20" i="46"/>
  <c r="E21" i="46"/>
  <c r="F21" i="46"/>
  <c r="G21" i="46"/>
  <c r="H21" i="46"/>
  <c r="I21" i="46"/>
  <c r="J21" i="46"/>
  <c r="E22" i="46"/>
  <c r="F22" i="46"/>
  <c r="G22" i="46"/>
  <c r="H22" i="46"/>
  <c r="I22" i="46"/>
  <c r="J22" i="46"/>
  <c r="E23" i="46"/>
  <c r="F23" i="46"/>
  <c r="G23" i="46"/>
  <c r="H23" i="46"/>
  <c r="I23" i="46"/>
  <c r="J23" i="46"/>
  <c r="E24" i="46"/>
  <c r="F24" i="46"/>
  <c r="G24" i="46"/>
  <c r="H24" i="46"/>
  <c r="I24" i="46"/>
  <c r="J24" i="46"/>
  <c r="E25" i="46"/>
  <c r="F25" i="46"/>
  <c r="G25" i="46"/>
  <c r="H25" i="46"/>
  <c r="I25" i="46"/>
  <c r="J25" i="46"/>
  <c r="C13" i="46"/>
  <c r="C21" i="46" s="1"/>
  <c r="D13" i="46"/>
  <c r="D19" i="46" s="1"/>
  <c r="B13" i="46"/>
  <c r="B20" i="46" s="1"/>
  <c r="D24" i="46" l="1"/>
  <c r="D22" i="46"/>
  <c r="D23" i="46"/>
  <c r="D25" i="46"/>
  <c r="D20" i="46"/>
  <c r="D21" i="46"/>
  <c r="C19" i="46"/>
  <c r="C20" i="46"/>
  <c r="C25" i="46"/>
  <c r="C24" i="46"/>
  <c r="C23" i="46"/>
  <c r="C22" i="46"/>
  <c r="B19" i="46"/>
  <c r="B25" i="46"/>
  <c r="B24" i="46"/>
  <c r="B23" i="46"/>
  <c r="B22" i="46"/>
  <c r="B21" i="46"/>
  <c r="D12" i="29" l="1"/>
  <c r="C12" i="29"/>
  <c r="D13" i="12" l="1"/>
  <c r="C13" i="12"/>
  <c r="B13" i="12"/>
  <c r="AK16" i="6" l="1"/>
  <c r="AK15" i="6"/>
  <c r="AK14" i="6"/>
  <c r="E15" i="6"/>
  <c r="E14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D15" i="6"/>
  <c r="C15" i="6"/>
  <c r="B15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D14" i="6"/>
  <c r="C14" i="6"/>
  <c r="B14" i="6"/>
</calcChain>
</file>

<file path=xl/sharedStrings.xml><?xml version="1.0" encoding="utf-8"?>
<sst xmlns="http://schemas.openxmlformats.org/spreadsheetml/2006/main" count="1172" uniqueCount="321">
  <si>
    <t>Memory</t>
  </si>
  <si>
    <t>Naive</t>
  </si>
  <si>
    <t>Q1</t>
  </si>
  <si>
    <t>Q2</t>
  </si>
  <si>
    <t>Q3</t>
  </si>
  <si>
    <t>Q4</t>
  </si>
  <si>
    <t>All</t>
  </si>
  <si>
    <t># cells</t>
  </si>
  <si>
    <t>%</t>
  </si>
  <si>
    <t>3A1</t>
  </si>
  <si>
    <t>3B1</t>
  </si>
  <si>
    <t>3C1</t>
  </si>
  <si>
    <t>3D1</t>
  </si>
  <si>
    <t>3F1</t>
  </si>
  <si>
    <t>3G1</t>
  </si>
  <si>
    <t>3H1</t>
  </si>
  <si>
    <t>3A2</t>
  </si>
  <si>
    <t>3B2</t>
  </si>
  <si>
    <t>3C2</t>
  </si>
  <si>
    <t>3D2</t>
  </si>
  <si>
    <t>3F2</t>
  </si>
  <si>
    <t>3G2</t>
  </si>
  <si>
    <t>3H2</t>
  </si>
  <si>
    <t>3A3</t>
  </si>
  <si>
    <t>3B3</t>
  </si>
  <si>
    <t>3C3</t>
  </si>
  <si>
    <t>3D3</t>
  </si>
  <si>
    <t>3F3</t>
  </si>
  <si>
    <t>3G3</t>
  </si>
  <si>
    <t>3H3</t>
  </si>
  <si>
    <t>3A4</t>
  </si>
  <si>
    <t>3B4</t>
  </si>
  <si>
    <t>3C4</t>
  </si>
  <si>
    <t>3D4</t>
  </si>
  <si>
    <t>3F4</t>
  </si>
  <si>
    <t>3G4</t>
  </si>
  <si>
    <t>3H4</t>
  </si>
  <si>
    <t>3A5</t>
  </si>
  <si>
    <t>3C5</t>
  </si>
  <si>
    <t>3D5</t>
  </si>
  <si>
    <t>3F5</t>
  </si>
  <si>
    <t>3G5</t>
  </si>
  <si>
    <t>3H5</t>
  </si>
  <si>
    <t>3A6</t>
  </si>
  <si>
    <t>3C6</t>
  </si>
  <si>
    <t>3D6</t>
  </si>
  <si>
    <t>3F6</t>
  </si>
  <si>
    <t>3G6</t>
  </si>
  <si>
    <t>3A7</t>
  </si>
  <si>
    <t>3C7</t>
  </si>
  <si>
    <t>3D7</t>
  </si>
  <si>
    <t>3F7</t>
  </si>
  <si>
    <t>3G7</t>
  </si>
  <si>
    <t>3H7</t>
  </si>
  <si>
    <t>3A8</t>
  </si>
  <si>
    <t>3C8</t>
  </si>
  <si>
    <t>3D8</t>
  </si>
  <si>
    <t>3F8</t>
  </si>
  <si>
    <t>3G8</t>
  </si>
  <si>
    <t>3H8</t>
  </si>
  <si>
    <t>3E8</t>
  </si>
  <si>
    <t>3E3</t>
  </si>
  <si>
    <t>3E5</t>
  </si>
  <si>
    <t>3E6</t>
  </si>
  <si>
    <t>3E7</t>
  </si>
  <si>
    <t>Empty vector</t>
  </si>
  <si>
    <t>Sample</t>
  </si>
  <si>
    <t>bacs/Alexa 647-A subset | Geometric Mean (Comp-Alexa 647-A :: Alexa 647-A)</t>
  </si>
  <si>
    <t>UKpn1</t>
  </si>
  <si>
    <t>UKpn2</t>
  </si>
  <si>
    <t>UKpn3</t>
  </si>
  <si>
    <t>UKpn4</t>
  </si>
  <si>
    <t>UKpn5</t>
  </si>
  <si>
    <t>UKpn6</t>
  </si>
  <si>
    <t>UKpn7</t>
  </si>
  <si>
    <t>UKpn8</t>
  </si>
  <si>
    <t>UKpn9</t>
  </si>
  <si>
    <t>UKpn11</t>
  </si>
  <si>
    <t>UKpn13</t>
  </si>
  <si>
    <t>UKpn14</t>
  </si>
  <si>
    <t>Isotype ctrl</t>
  </si>
  <si>
    <t>n=1</t>
  </si>
  <si>
    <t>n-2</t>
  </si>
  <si>
    <t>n=2</t>
  </si>
  <si>
    <t>n=3</t>
  </si>
  <si>
    <t>Kp209S | Geometric Mean (APC-H :: APC-H)</t>
  </si>
  <si>
    <t>bact | Mean (Alexa 647-H :: Alexa 647-H)</t>
  </si>
  <si>
    <t>1A4</t>
  </si>
  <si>
    <t>1A5</t>
  </si>
  <si>
    <t>1A6</t>
  </si>
  <si>
    <t>1A7</t>
  </si>
  <si>
    <t>1A9</t>
  </si>
  <si>
    <t>1A11</t>
  </si>
  <si>
    <t>1A12</t>
  </si>
  <si>
    <t>1B4</t>
  </si>
  <si>
    <t>1B11</t>
  </si>
  <si>
    <t>1B12</t>
  </si>
  <si>
    <t>1C1</t>
  </si>
  <si>
    <t>1C5</t>
  </si>
  <si>
    <t>1C7</t>
  </si>
  <si>
    <t>1C8</t>
  </si>
  <si>
    <t>1C10</t>
  </si>
  <si>
    <t>1C12</t>
  </si>
  <si>
    <t>1D1</t>
  </si>
  <si>
    <t>1F1</t>
  </si>
  <si>
    <t>1F3</t>
  </si>
  <si>
    <t>1G2</t>
  </si>
  <si>
    <t>1G3</t>
  </si>
  <si>
    <t>1G4</t>
  </si>
  <si>
    <t>1G6</t>
  </si>
  <si>
    <t>1G9</t>
  </si>
  <si>
    <t>1G10</t>
  </si>
  <si>
    <t>1G11</t>
  </si>
  <si>
    <t>1H5</t>
  </si>
  <si>
    <t>1H6</t>
  </si>
  <si>
    <t>2A7</t>
  </si>
  <si>
    <t>2A8</t>
  </si>
  <si>
    <t>2A11</t>
  </si>
  <si>
    <t>2B12</t>
  </si>
  <si>
    <t>2A6</t>
  </si>
  <si>
    <t>3B8</t>
  </si>
  <si>
    <t>3G11</t>
  </si>
  <si>
    <t>2C5</t>
  </si>
  <si>
    <t>4A6</t>
  </si>
  <si>
    <t>1E4</t>
  </si>
  <si>
    <t>1E5</t>
  </si>
  <si>
    <t>1E6</t>
  </si>
  <si>
    <t>1E9</t>
  </si>
  <si>
    <t>1E11</t>
  </si>
  <si>
    <t>Cells</t>
  </si>
  <si>
    <t>2B8</t>
  </si>
  <si>
    <t>2E1</t>
  </si>
  <si>
    <t>UKpn63</t>
  </si>
  <si>
    <t>UKpn64</t>
  </si>
  <si>
    <t>UKpn65</t>
  </si>
  <si>
    <t>UKpn66</t>
  </si>
  <si>
    <t>UKpn67</t>
  </si>
  <si>
    <t>UKpn68</t>
  </si>
  <si>
    <t>UKpn69</t>
  </si>
  <si>
    <t>UKpn70</t>
  </si>
  <si>
    <t>UKpn71</t>
  </si>
  <si>
    <t>UKpn72</t>
  </si>
  <si>
    <t>UKpn73</t>
  </si>
  <si>
    <t>UKpn74</t>
  </si>
  <si>
    <t>UKpn75</t>
  </si>
  <si>
    <t>UKpn76</t>
  </si>
  <si>
    <t>UKpn77</t>
  </si>
  <si>
    <t>UKpn78</t>
  </si>
  <si>
    <t>UKpn79</t>
  </si>
  <si>
    <t>UKpn80</t>
  </si>
  <si>
    <t>UKpn81</t>
  </si>
  <si>
    <t>UKpn82</t>
  </si>
  <si>
    <t>UKpn83</t>
  </si>
  <si>
    <t>buffer</t>
  </si>
  <si>
    <t>bacs | Geometric Mean (Alexa 647-H :: Alexa 647-H)</t>
  </si>
  <si>
    <t>Isotype control</t>
  </si>
  <si>
    <t>Exp</t>
  </si>
  <si>
    <t>Kp209S | Geometric Mean (Comp-APC-A :: APC-A)</t>
  </si>
  <si>
    <t>anti-C3b-A647</t>
  </si>
  <si>
    <t>Data in graph:</t>
  </si>
  <si>
    <t>rel C3b gMFI sample divided by isotype ctrl</t>
  </si>
  <si>
    <t>3 µg/ml</t>
  </si>
  <si>
    <t>1 µg/ml</t>
  </si>
  <si>
    <t>0.33 µg/ml</t>
  </si>
  <si>
    <t>0.11 µg/ml</t>
  </si>
  <si>
    <t>0.037 µg/ml</t>
  </si>
  <si>
    <t>0.012 µg/ml</t>
  </si>
  <si>
    <t>0.0041 µg/ml</t>
  </si>
  <si>
    <t>rel Ab binding; gMFI sample divided by gMFIisotype ctrl average</t>
  </si>
  <si>
    <t>Isotype-AVG</t>
  </si>
  <si>
    <t>0.0014 µg/ml</t>
  </si>
  <si>
    <t>Kp209S wt</t>
  </si>
  <si>
    <t>ΔWbaP</t>
  </si>
  <si>
    <t>ΔWbbO</t>
  </si>
  <si>
    <t>rel bnding; gMFI of sample divided by buffer</t>
  </si>
  <si>
    <t>bacteria | Geometric Mean (FITC-H :: FITC-H)</t>
  </si>
  <si>
    <t>anit-hu-C3b-A488</t>
  </si>
  <si>
    <t>Data in graph</t>
  </si>
  <si>
    <t>bacteria | Geometric Mean (APC-H :: APC-H)</t>
  </si>
  <si>
    <t>anti-hu-C3b-A647</t>
  </si>
  <si>
    <t>Avg buffer</t>
  </si>
  <si>
    <t>Buffer</t>
  </si>
  <si>
    <t>rel Ab binding; gMFI sample divided by gMFI buffer ctrl average</t>
  </si>
  <si>
    <t>Buffer AVG</t>
  </si>
  <si>
    <t>rel C3b gMFI sample divided by buffer avg</t>
  </si>
  <si>
    <t>WT</t>
  </si>
  <si>
    <t>ΔWbbY</t>
  </si>
  <si>
    <t>anti-hu-IgG-A647</t>
  </si>
  <si>
    <t>SF001 (O1v1)</t>
  </si>
  <si>
    <t>SF003 (O1v1)</t>
  </si>
  <si>
    <t>SF004 (O1v2)</t>
  </si>
  <si>
    <t>SF008 (O1v2)</t>
  </si>
  <si>
    <t>rel Ab binding; gMFI of sample divided by gMFI buffer</t>
  </si>
  <si>
    <t>Log2 transformation</t>
  </si>
  <si>
    <t>µg/ml IgG1</t>
  </si>
  <si>
    <t>UKpn1_E430</t>
  </si>
  <si>
    <t>UKpn2_E430</t>
  </si>
  <si>
    <t>UKpn3_E430</t>
  </si>
  <si>
    <t>UKpn6_E430</t>
  </si>
  <si>
    <t>UKpn72_E430</t>
  </si>
  <si>
    <t>UKpn68_E430</t>
  </si>
  <si>
    <t>UKpn82_E430</t>
  </si>
  <si>
    <t>BC001</t>
  </si>
  <si>
    <t>BC002</t>
  </si>
  <si>
    <t>BC003</t>
  </si>
  <si>
    <t>BC006</t>
  </si>
  <si>
    <t>1 ug/ml</t>
  </si>
  <si>
    <t>0.01 µg/ml</t>
  </si>
  <si>
    <t>0.001 µg/ml</t>
  </si>
  <si>
    <t>0.1 µg/ml</t>
  </si>
  <si>
    <t>CFU/ml</t>
  </si>
  <si>
    <t>Data in figure</t>
  </si>
  <si>
    <t>Rel survival (sample divided by buffer ctrl)</t>
  </si>
  <si>
    <t>Log10 for statistics (log10 transformation of CFU/ml)</t>
  </si>
  <si>
    <t xml:space="preserve">UKpn82		</t>
  </si>
  <si>
    <t>UKpn2 + UKpn6</t>
  </si>
  <si>
    <t>% positive cells</t>
  </si>
  <si>
    <t xml:space="preserve">% positive cells </t>
  </si>
  <si>
    <t>bacterIA | Geometric Mean (APC-H :: APC-H)</t>
  </si>
  <si>
    <t>10 µg/ml</t>
  </si>
  <si>
    <t>3.33 µg/ml</t>
  </si>
  <si>
    <t>1.11 µg/ml</t>
  </si>
  <si>
    <t>0.37 µg/ml</t>
  </si>
  <si>
    <t>0.12 µg/ml</t>
  </si>
  <si>
    <t>0.04 µg/ml</t>
  </si>
  <si>
    <t>0.013 µg/ml</t>
  </si>
  <si>
    <t>UKpn1 + UKpn3</t>
  </si>
  <si>
    <t>C3b depsoition (anti-hu-C3b-A647)</t>
  </si>
  <si>
    <t>Ctrl I</t>
  </si>
  <si>
    <t>~Ctrl II</t>
  </si>
  <si>
    <t>Ctrl AVG</t>
  </si>
  <si>
    <t>Survival (rel to ctrl AVG)</t>
  </si>
  <si>
    <t>For statistics (log10 tranfromation)</t>
  </si>
  <si>
    <t>UKpn2 + SpA-B</t>
  </si>
  <si>
    <t>UKpn1 + 3</t>
  </si>
  <si>
    <t>UKpn1 + UKpn3  + SpA-B</t>
  </si>
  <si>
    <t>+ UKpn3</t>
  </si>
  <si>
    <t>+ UKpn1</t>
  </si>
  <si>
    <t>+ UKpn2</t>
  </si>
  <si>
    <t>+ UKpn6</t>
  </si>
  <si>
    <t>Ctrl</t>
  </si>
  <si>
    <t>Rel binding (sample dividied by ctrl AVG)</t>
  </si>
  <si>
    <t>UKpn3-A647 binding</t>
  </si>
  <si>
    <t>UKpn1-IgG1</t>
  </si>
  <si>
    <t>UKpn1-F(ab)</t>
  </si>
  <si>
    <t>UKpn1-F(ab')2</t>
  </si>
  <si>
    <t>Binding of UKpn3-IgG1-A647</t>
  </si>
  <si>
    <t>Binding of UKpn3-F(ab')2-A647</t>
  </si>
  <si>
    <t>UKpn3 IgG1 + UKpn1 F(ab')2</t>
  </si>
  <si>
    <t>UKpn3 F(ab')2 + UKpn1 F(ab')2</t>
  </si>
  <si>
    <t>UKpn3 IgG1 + UKpn1 IgG1</t>
  </si>
  <si>
    <t>C3b deposition (anti-hu-C3b-A647)</t>
  </si>
  <si>
    <t>5x excess</t>
  </si>
  <si>
    <t>25x excess</t>
  </si>
  <si>
    <t>gMFI Alexa488</t>
  </si>
  <si>
    <t>gMFI Cy5</t>
  </si>
  <si>
    <t>gMFI of A488 or Cy5</t>
  </si>
  <si>
    <t>Single (Q1)</t>
  </si>
  <si>
    <t>Dual (Q2)</t>
  </si>
  <si>
    <t>bacteria | Geometric Mean (Comp-FITC-A :: FITC-A)</t>
  </si>
  <si>
    <t>KL110</t>
  </si>
  <si>
    <t>KL1</t>
  </si>
  <si>
    <t>KL2</t>
  </si>
  <si>
    <t>KL14</t>
  </si>
  <si>
    <t>KL9</t>
  </si>
  <si>
    <t>KL114</t>
  </si>
  <si>
    <t>Relative binding (sample divided by ctrl)</t>
  </si>
  <si>
    <t>O1</t>
  </si>
  <si>
    <t>O2</t>
  </si>
  <si>
    <t>O3b</t>
  </si>
  <si>
    <t>O4</t>
  </si>
  <si>
    <t>O5</t>
  </si>
  <si>
    <t>OL104</t>
  </si>
  <si>
    <t>IgG binding (anti-hu-A647</t>
  </si>
  <si>
    <t>O2a</t>
  </si>
  <si>
    <t>O2afg</t>
  </si>
  <si>
    <t>bacteria | Geometric Mean (Comp-Alexa 647-A :: Alexa 647-A)</t>
  </si>
  <si>
    <r>
      <t>Kpn</t>
    </r>
    <r>
      <rPr>
        <sz val="11"/>
        <rFont val="Arial"/>
        <family val="2"/>
      </rPr>
      <t>O1 wt</t>
    </r>
  </si>
  <si>
    <r>
      <t>Kpn</t>
    </r>
    <r>
      <rPr>
        <sz val="11"/>
        <rFont val="Arial"/>
        <family val="2"/>
      </rPr>
      <t>O1 ΔwbaP</t>
    </r>
  </si>
  <si>
    <t>Phagocytosis</t>
  </si>
  <si>
    <t>Relative survival (sample divided by buffer)</t>
  </si>
  <si>
    <t>UKpn1 + UKpn2</t>
  </si>
  <si>
    <t>UKpn1 1%</t>
  </si>
  <si>
    <t>UKpn3 1%</t>
  </si>
  <si>
    <t>UKpn1+UKpn3 1%</t>
  </si>
  <si>
    <t>DNP 1%</t>
  </si>
  <si>
    <r>
      <t>Kpn</t>
    </r>
    <r>
      <rPr>
        <sz val="11"/>
        <rFont val="Arial"/>
        <family val="2"/>
      </rPr>
      <t>O2</t>
    </r>
  </si>
  <si>
    <t>K00059</t>
  </si>
  <si>
    <t>Left panel (1%)</t>
  </si>
  <si>
    <t>Right panel (3%)</t>
  </si>
  <si>
    <t>DNP 3%</t>
  </si>
  <si>
    <t>UKpn1+UKpn3 3%</t>
  </si>
  <si>
    <t>UKpn3 3%</t>
  </si>
  <si>
    <t>UKpn1 3%</t>
  </si>
  <si>
    <t>UKpn1+UKpn3</t>
  </si>
  <si>
    <t>SpA-B-A488 binding</t>
  </si>
  <si>
    <t>UKpn2-A488  binding</t>
  </si>
  <si>
    <t>UKpn1-A647 binding</t>
  </si>
  <si>
    <t>UKpn1 IgG1</t>
  </si>
  <si>
    <t>UKpn1 F(ab)</t>
  </si>
  <si>
    <t>UKpn1 F(ab')2</t>
  </si>
  <si>
    <t>UKpn3 IgG1</t>
  </si>
  <si>
    <t>UKpn3 F(ab)</t>
  </si>
  <si>
    <t>UKpn3 F(ab')2</t>
  </si>
  <si>
    <t>Replicate</t>
  </si>
  <si>
    <t>Binding of IgG1/F(ab')2/F(ab) using anti-hu-kappa-A647</t>
  </si>
  <si>
    <t>Binding of UKpn1-IgG1-A647</t>
  </si>
  <si>
    <t>UKpn3-IgG1</t>
  </si>
  <si>
    <t>UKpn3-F(ab)</t>
  </si>
  <si>
    <t>UKpn3-F(ab')2</t>
  </si>
  <si>
    <t>Relative binding of UKpn3-F(ab')2-A647 (sample divided by ctrl)</t>
  </si>
  <si>
    <t>Relative binding of UKpn1-IgG1-A647 (sample divided by ctrl)</t>
  </si>
  <si>
    <t>Binding of UKpn1-F(ab')2-A647</t>
  </si>
  <si>
    <t>Relative binding of UKpn1-F(ab")2-A647 (sample divided by ctrl)</t>
  </si>
  <si>
    <t>UKpn3 F(ab')2+ UKpn1 IgG1</t>
  </si>
  <si>
    <t>Log10 transformed data (for statistics</t>
  </si>
  <si>
    <t>Relative binding of UKpn3-IgG1-A647 (sample divided by ctrl AVG)</t>
  </si>
  <si>
    <t>Kpn | Geometric Mean (APC-H :: APC-H)</t>
  </si>
  <si>
    <t>Western Blot n=1</t>
  </si>
  <si>
    <t>Western Blot n=2</t>
  </si>
  <si>
    <t>Marker 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</si>
</sst>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0.0"/>
    <numFmt numFmtId="166" formatCode="0.000"/>
  </numFmts>
  <fonts count="22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Segoe UI"/>
      <family val="2"/>
    </font>
    <font>
      <sz val="8"/>
      <name val="Arial"/>
      <family val="2"/>
    </font>
    <font>
      <b/>
      <sz val="12"/>
      <color theme="1"/>
      <name val="Aptos Narrow"/>
      <scheme val="minor"/>
    </font>
    <font>
      <b/>
      <sz val="11"/>
      <name val="Arial"/>
      <family val="2"/>
    </font>
    <font>
      <sz val="12"/>
      <color rgb="FF000000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rgb="FF0000FF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ptos Narrow"/>
      <scheme val="minor"/>
    </font>
    <font>
      <sz val="10"/>
      <color theme="1"/>
      <name val="Aptos Narrow"/>
      <scheme val="minor"/>
    </font>
    <font>
      <b/>
      <sz val="10"/>
      <name val="Aptos Narrow"/>
      <scheme val="minor"/>
    </font>
    <font>
      <i/>
      <sz val="11"/>
      <name val="Arial"/>
      <family val="2"/>
    </font>
    <font>
      <sz val="11"/>
      <name val="Aptos Narrow"/>
      <scheme val="minor"/>
    </font>
    <font>
      <sz val="12"/>
      <color theme="1"/>
      <name val="Arial"/>
      <family val="2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0" fontId="2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0" xfId="0" applyNumberFormat="1" applyFont="1" applyAlignment="1">
      <alignment horizontal="left"/>
    </xf>
    <xf numFmtId="0" fontId="3" fillId="0" borderId="0" xfId="0" applyFont="1"/>
    <xf numFmtId="2" fontId="0" fillId="0" borderId="0" xfId="0" applyNumberFormat="1"/>
    <xf numFmtId="164" fontId="1" fillId="0" borderId="0" xfId="0" applyNumberFormat="1" applyFont="1"/>
    <xf numFmtId="165" fontId="3" fillId="0" borderId="0" xfId="0" applyNumberFormat="1" applyFont="1"/>
    <xf numFmtId="1" fontId="0" fillId="0" borderId="0" xfId="0" applyNumberFormat="1" applyAlignment="1">
      <alignment horizontal="center"/>
    </xf>
    <xf numFmtId="165" fontId="0" fillId="0" borderId="0" xfId="0" applyNumberFormat="1"/>
    <xf numFmtId="0" fontId="4" fillId="0" borderId="0" xfId="0" applyFont="1"/>
    <xf numFmtId="2" fontId="1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" fontId="6" fillId="0" borderId="0" xfId="0" applyNumberFormat="1" applyFont="1"/>
    <xf numFmtId="0" fontId="7" fillId="0" borderId="0" xfId="0" applyFont="1"/>
    <xf numFmtId="0" fontId="8" fillId="0" borderId="0" xfId="0" applyFont="1"/>
    <xf numFmtId="164" fontId="1" fillId="0" borderId="0" xfId="0" applyNumberFormat="1" applyFont="1" applyAlignment="1">
      <alignment horizontal="center"/>
    </xf>
    <xf numFmtId="43" fontId="0" fillId="0" borderId="0" xfId="1" applyFont="1"/>
    <xf numFmtId="0" fontId="10" fillId="0" borderId="0" xfId="0" applyFont="1"/>
    <xf numFmtId="0" fontId="11" fillId="0" borderId="0" xfId="0" applyFont="1"/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7" fillId="0" borderId="0" xfId="0" applyFont="1" applyAlignment="1">
      <alignment horizontal="left"/>
    </xf>
    <xf numFmtId="0" fontId="12" fillId="0" borderId="0" xfId="0" applyFont="1"/>
    <xf numFmtId="164" fontId="13" fillId="0" borderId="0" xfId="0" applyNumberFormat="1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horizontal="left"/>
    </xf>
    <xf numFmtId="164" fontId="16" fillId="0" borderId="0" xfId="0" applyNumberFormat="1" applyFont="1"/>
    <xf numFmtId="1" fontId="1" fillId="0" borderId="0" xfId="0" applyNumberFormat="1" applyFont="1"/>
    <xf numFmtId="166" fontId="1" fillId="0" borderId="0" xfId="0" applyNumberFormat="1" applyFont="1"/>
    <xf numFmtId="166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1" fontId="0" fillId="0" borderId="0" xfId="0" applyNumberFormat="1"/>
    <xf numFmtId="2" fontId="7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14" fillId="0" borderId="0" xfId="0" applyNumberFormat="1" applyFont="1" applyAlignment="1">
      <alignment horizontal="center"/>
    </xf>
    <xf numFmtId="166" fontId="0" fillId="0" borderId="0" xfId="0" applyNumberForma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"/><Relationship Id="rId2" Type="http://schemas.openxmlformats.org/officeDocument/2006/relationships/image" Target="../media/image2.tif"/><Relationship Id="rId1" Type="http://schemas.openxmlformats.org/officeDocument/2006/relationships/image" Target="../media/image1.tif"/><Relationship Id="rId4" Type="http://schemas.openxmlformats.org/officeDocument/2006/relationships/image" Target="../media/image4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292100</xdr:colOff>
      <xdr:row>46</xdr:row>
      <xdr:rowOff>127000</xdr:rowOff>
    </xdr:from>
    <xdr:to>
      <xdr:col>9</xdr:col>
      <xdr:colOff>635000</xdr:colOff>
      <xdr:row>62</xdr:row>
      <xdr:rowOff>25400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341EDADB-325E-D446-4577-214E970B29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9216"/>
        <a:stretch/>
      </xdr:blipFill>
      <xdr:spPr>
        <a:xfrm>
          <a:off x="292100" y="9474200"/>
          <a:ext cx="7772400" cy="3149600"/>
        </a:xfrm>
        <a:prstGeom prst="rect">
          <a:avLst/>
        </a:prstGeom>
      </xdr:spPr>
    </xdr:pic>
    <xdr:clientData/>
  </xdr:twoCellAnchor>
  <xdr:twoCellAnchor>
    <xdr:from>
      <xdr:col>0</xdr:col>
      <xdr:colOff>241300</xdr:colOff>
      <xdr:row>2</xdr:row>
      <xdr:rowOff>76200</xdr:rowOff>
    </xdr:from>
    <xdr:to>
      <xdr:col>9</xdr:col>
      <xdr:colOff>609600</xdr:colOff>
      <xdr:row>41</xdr:row>
      <xdr:rowOff>177800</xdr:rowOff>
    </xdr:to>
    <xdr:grpSp>
      <xdr:nvGrpSpPr>
        <xdr:cNvPr id="29" name="Groep 28">
          <a:extLst>
            <a:ext uri="{FF2B5EF4-FFF2-40B4-BE49-F238E27FC236}">
              <a16:creationId xmlns:a16="http://schemas.microsoft.com/office/drawing/2014/main" id="{A855871D-96D4-38FB-CA36-699E097C8AA5}"/>
            </a:ext>
          </a:extLst>
        </xdr:cNvPr>
        <xdr:cNvGrpSpPr/>
      </xdr:nvGrpSpPr>
      <xdr:grpSpPr>
        <a:xfrm>
          <a:off x="241300" y="482600"/>
          <a:ext cx="7797800" cy="8026400"/>
          <a:chOff x="241300" y="279400"/>
          <a:chExt cx="7797800" cy="8026400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426536C-E923-854D-7EE8-8915E404794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8480"/>
          <a:stretch/>
        </xdr:blipFill>
        <xdr:spPr>
          <a:xfrm>
            <a:off x="241300" y="279400"/>
            <a:ext cx="7772400" cy="3187700"/>
          </a:xfrm>
          <a:prstGeom prst="rect">
            <a:avLst/>
          </a:prstGeom>
        </xdr:spPr>
      </xdr:pic>
      <xdr:sp macro="" textlink="">
        <xdr:nvSpPr>
          <xdr:cNvPr id="18" name="Tekstvak 17">
            <a:extLst>
              <a:ext uri="{FF2B5EF4-FFF2-40B4-BE49-F238E27FC236}">
                <a16:creationId xmlns:a16="http://schemas.microsoft.com/office/drawing/2014/main" id="{4994B2DD-0D81-8483-7CAC-57942F5E1D9F}"/>
              </a:ext>
            </a:extLst>
          </xdr:cNvPr>
          <xdr:cNvSpPr txBox="1"/>
        </xdr:nvSpPr>
        <xdr:spPr>
          <a:xfrm rot="16200000">
            <a:off x="3683000" y="273050"/>
            <a:ext cx="1111250" cy="75501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MB17667</a:t>
            </a:r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endParaRPr lang="nl-NL" sz="1100"/>
          </a:p>
        </xdr:txBody>
      </xdr:sp>
      <xdr:grpSp>
        <xdr:nvGrpSpPr>
          <xdr:cNvPr id="26" name="Groep 25">
            <a:extLst>
              <a:ext uri="{FF2B5EF4-FFF2-40B4-BE49-F238E27FC236}">
                <a16:creationId xmlns:a16="http://schemas.microsoft.com/office/drawing/2014/main" id="{D5A314D7-BE3A-ABBC-D603-03618DE3A0DA}"/>
              </a:ext>
            </a:extLst>
          </xdr:cNvPr>
          <xdr:cNvGrpSpPr/>
        </xdr:nvGrpSpPr>
        <xdr:grpSpPr>
          <a:xfrm>
            <a:off x="266700" y="4533900"/>
            <a:ext cx="7772400" cy="3771900"/>
            <a:chOff x="241300" y="3657600"/>
            <a:chExt cx="7772400" cy="3771900"/>
          </a:xfrm>
        </xdr:grpSpPr>
        <xdr:pic>
          <xdr:nvPicPr>
            <xdr:cNvPr id="22" name="Afbeelding 21">
              <a:extLst>
                <a:ext uri="{FF2B5EF4-FFF2-40B4-BE49-F238E27FC236}">
                  <a16:creationId xmlns:a16="http://schemas.microsoft.com/office/drawing/2014/main" id="{B35FC19A-6B2E-080A-7B95-6D03D4D8081A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b="31128"/>
            <a:stretch/>
          </xdr:blipFill>
          <xdr:spPr>
            <a:xfrm>
              <a:off x="241300" y="3657600"/>
              <a:ext cx="7772400" cy="3568700"/>
            </a:xfrm>
            <a:prstGeom prst="rect">
              <a:avLst/>
            </a:prstGeom>
          </xdr:spPr>
        </xdr:pic>
        <xdr:sp macro="" textlink="">
          <xdr:nvSpPr>
            <xdr:cNvPr id="23" name="Tekstvak 22">
              <a:extLst>
                <a:ext uri="{FF2B5EF4-FFF2-40B4-BE49-F238E27FC236}">
                  <a16:creationId xmlns:a16="http://schemas.microsoft.com/office/drawing/2014/main" id="{90644F23-8EB2-CE38-B4A6-0DB38A18C76A}"/>
                </a:ext>
              </a:extLst>
            </xdr:cNvPr>
            <xdr:cNvSpPr txBox="1"/>
          </xdr:nvSpPr>
          <xdr:spPr>
            <a:xfrm>
              <a:off x="317500" y="7073900"/>
              <a:ext cx="7632700" cy="355600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nl-NL" sz="1100"/>
                <a:t>UKpn63       UKpn69         UKpn72</a:t>
              </a:r>
              <a:r>
                <a:rPr lang="nl-NL" sz="1100" baseline="0"/>
                <a:t>      UKpn76         UKpn77          UKpn82          UKpn64            UKpn66       UKpn73         UKpn74            UKpn81</a:t>
              </a:r>
              <a:endParaRPr lang="nl-NL" sz="1100"/>
            </a:p>
          </xdr:txBody>
        </xdr:sp>
      </xdr:grpSp>
    </xdr:grpSp>
    <xdr:clientData/>
  </xdr:twoCellAnchor>
  <xdr:twoCellAnchor>
    <xdr:from>
      <xdr:col>0</xdr:col>
      <xdr:colOff>279401</xdr:colOff>
      <xdr:row>62</xdr:row>
      <xdr:rowOff>76200</xdr:rowOff>
    </xdr:from>
    <xdr:to>
      <xdr:col>10</xdr:col>
      <xdr:colOff>190500</xdr:colOff>
      <xdr:row>83</xdr:row>
      <xdr:rowOff>127000</xdr:rowOff>
    </xdr:to>
    <xdr:grpSp>
      <xdr:nvGrpSpPr>
        <xdr:cNvPr id="28" name="Groep 27">
          <a:extLst>
            <a:ext uri="{FF2B5EF4-FFF2-40B4-BE49-F238E27FC236}">
              <a16:creationId xmlns:a16="http://schemas.microsoft.com/office/drawing/2014/main" id="{3BB71C1F-518C-43E7-5F69-F3A686BE2A58}"/>
            </a:ext>
          </a:extLst>
        </xdr:cNvPr>
        <xdr:cNvGrpSpPr/>
      </xdr:nvGrpSpPr>
      <xdr:grpSpPr>
        <a:xfrm>
          <a:off x="279401" y="12674600"/>
          <a:ext cx="8166099" cy="4318000"/>
          <a:chOff x="279401" y="12369800"/>
          <a:chExt cx="8166099" cy="4318000"/>
        </a:xfrm>
      </xdr:grpSpPr>
      <xdr:pic>
        <xdr:nvPicPr>
          <xdr:cNvPr id="15" name="Afbeelding 14">
            <a:extLst>
              <a:ext uri="{FF2B5EF4-FFF2-40B4-BE49-F238E27FC236}">
                <a16:creationId xmlns:a16="http://schemas.microsoft.com/office/drawing/2014/main" id="{272DFBDF-F249-CD38-768D-900B5C31C80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39568"/>
          <a:stretch/>
        </xdr:blipFill>
        <xdr:spPr>
          <a:xfrm>
            <a:off x="279401" y="13487401"/>
            <a:ext cx="7936305" cy="3200399"/>
          </a:xfrm>
          <a:prstGeom prst="rect">
            <a:avLst/>
          </a:prstGeom>
        </xdr:spPr>
      </xdr:pic>
      <xdr:sp macro="" textlink="">
        <xdr:nvSpPr>
          <xdr:cNvPr id="24" name="Tekstvak 23">
            <a:extLst>
              <a:ext uri="{FF2B5EF4-FFF2-40B4-BE49-F238E27FC236}">
                <a16:creationId xmlns:a16="http://schemas.microsoft.com/office/drawing/2014/main" id="{9E6BB867-146D-2C47-9709-A931544661DA}"/>
              </a:ext>
            </a:extLst>
          </xdr:cNvPr>
          <xdr:cNvSpPr txBox="1"/>
        </xdr:nvSpPr>
        <xdr:spPr>
          <a:xfrm>
            <a:off x="812800" y="16332200"/>
            <a:ext cx="7632700" cy="3556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nl-NL" sz="1100"/>
              <a:t>UKpn63       UKpn69         UKpn72</a:t>
            </a:r>
            <a:r>
              <a:rPr lang="nl-NL" sz="1100" baseline="0"/>
              <a:t>      UKpn76              UKpn82              UKpn64            UKpn66       UKpn73         UKpn74         UKpn81</a:t>
            </a:r>
            <a:endParaRPr lang="nl-NL" sz="1100"/>
          </a:p>
        </xdr:txBody>
      </xdr:sp>
      <xdr:sp macro="" textlink="">
        <xdr:nvSpPr>
          <xdr:cNvPr id="27" name="Tekstvak 26">
            <a:extLst>
              <a:ext uri="{FF2B5EF4-FFF2-40B4-BE49-F238E27FC236}">
                <a16:creationId xmlns:a16="http://schemas.microsoft.com/office/drawing/2014/main" id="{B9DB9A3B-FD40-1F4F-971E-EB61C70D7ABA}"/>
              </a:ext>
            </a:extLst>
          </xdr:cNvPr>
          <xdr:cNvSpPr txBox="1"/>
        </xdr:nvSpPr>
        <xdr:spPr>
          <a:xfrm rot="16200000">
            <a:off x="3870325" y="9185275"/>
            <a:ext cx="1111250" cy="74803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MB17667</a:t>
            </a:r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endParaRPr lang="nl-NL" sz="1300"/>
          </a:p>
          <a:p>
            <a:endParaRPr lang="nl-NL" sz="1100"/>
          </a:p>
          <a:p>
            <a:endParaRPr lang="nl-NL" sz="11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r>
              <a:rPr lang="nl-NL" sz="1300"/>
              <a:t>M </a:t>
            </a:r>
          </a:p>
          <a:p>
            <a:r>
              <a:rPr lang="nl-NL" sz="1300" i="1"/>
              <a:t>Kpn</a:t>
            </a:r>
            <a:r>
              <a:rPr lang="nl-NL" sz="1300" i="0"/>
              <a:t>O1 </a:t>
            </a:r>
          </a:p>
          <a:p>
            <a:r>
              <a:rPr lang="nl-NL" sz="1300" i="0"/>
              <a:t>MB-17667</a:t>
            </a:r>
            <a:endParaRPr lang="nl-NL" sz="1300"/>
          </a:p>
          <a:p>
            <a:endParaRPr lang="nl-NL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20F96-1E76-F74B-865B-5ABDE6D1699D}">
  <dimension ref="A1:D14"/>
  <sheetViews>
    <sheetView workbookViewId="0">
      <selection activeCell="E11" sqref="E11"/>
    </sheetView>
  </sheetViews>
  <sheetFormatPr baseColWidth="10" defaultRowHeight="16"/>
  <cols>
    <col min="2" max="2" width="16.5" bestFit="1" customWidth="1"/>
  </cols>
  <sheetData>
    <row r="1" spans="1:4">
      <c r="A1" s="4" t="s">
        <v>7</v>
      </c>
      <c r="B1" s="4" t="s">
        <v>0</v>
      </c>
      <c r="C1" s="4" t="s">
        <v>1</v>
      </c>
      <c r="D1" s="4" t="s">
        <v>6</v>
      </c>
    </row>
    <row r="2" spans="1:4">
      <c r="A2" s="4" t="s">
        <v>2</v>
      </c>
      <c r="B2" s="4">
        <v>734</v>
      </c>
      <c r="C2" s="4">
        <v>586</v>
      </c>
      <c r="D2">
        <v>1323</v>
      </c>
    </row>
    <row r="3" spans="1:4">
      <c r="A3" s="4" t="s">
        <v>3</v>
      </c>
      <c r="B3" s="4">
        <v>90</v>
      </c>
      <c r="C3" s="4">
        <v>17</v>
      </c>
      <c r="D3">
        <v>107</v>
      </c>
    </row>
    <row r="4" spans="1:4">
      <c r="A4" s="4" t="s">
        <v>4</v>
      </c>
      <c r="B4" s="4">
        <v>1167</v>
      </c>
      <c r="C4" s="4">
        <v>1115</v>
      </c>
      <c r="D4">
        <v>2287</v>
      </c>
    </row>
    <row r="5" spans="1:4">
      <c r="A5" s="4" t="s">
        <v>5</v>
      </c>
      <c r="B5" s="4">
        <v>111234</v>
      </c>
      <c r="C5" s="4">
        <v>107023</v>
      </c>
      <c r="D5">
        <v>218893</v>
      </c>
    </row>
    <row r="6" spans="1:4">
      <c r="A6" s="4" t="s">
        <v>6</v>
      </c>
      <c r="B6" s="4">
        <v>113225</v>
      </c>
      <c r="C6" s="4">
        <v>108741</v>
      </c>
      <c r="D6">
        <v>222610</v>
      </c>
    </row>
    <row r="9" spans="1:4">
      <c r="A9" s="4" t="s">
        <v>8</v>
      </c>
      <c r="B9" s="4" t="s">
        <v>0</v>
      </c>
      <c r="C9" s="4" t="s">
        <v>1</v>
      </c>
    </row>
    <row r="10" spans="1:4">
      <c r="A10" s="4" t="s">
        <v>2</v>
      </c>
      <c r="B10" s="5">
        <v>0.55606060606060603</v>
      </c>
      <c r="C10" s="5">
        <v>0.44393939393939397</v>
      </c>
    </row>
    <row r="11" spans="1:4" ht="17">
      <c r="A11" s="6" t="s">
        <v>3</v>
      </c>
      <c r="B11" s="7">
        <v>0.84112149532710279</v>
      </c>
      <c r="C11" s="7">
        <v>0.15887850467289719</v>
      </c>
    </row>
    <row r="12" spans="1:4">
      <c r="A12" s="4" t="s">
        <v>4</v>
      </c>
      <c r="B12" s="5">
        <v>0.51139351446099912</v>
      </c>
      <c r="C12" s="5">
        <v>0.48860648553900088</v>
      </c>
    </row>
    <row r="13" spans="1:4">
      <c r="A13" s="4" t="s">
        <v>5</v>
      </c>
      <c r="B13" s="5">
        <v>0.50964688417782711</v>
      </c>
      <c r="C13" s="5">
        <v>0.49035311582217295</v>
      </c>
    </row>
    <row r="14" spans="1:4">
      <c r="A14" s="4" t="s">
        <v>6</v>
      </c>
      <c r="B14" s="5">
        <v>0.5101006460448898</v>
      </c>
      <c r="C14" s="5">
        <v>0.48989935395511025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DCE29-D8CA-B149-942B-F83E231AEAF0}">
  <dimension ref="A1:B107"/>
  <sheetViews>
    <sheetView workbookViewId="0">
      <selection activeCell="D12" sqref="D12"/>
    </sheetView>
  </sheetViews>
  <sheetFormatPr baseColWidth="10" defaultRowHeight="16"/>
  <cols>
    <col min="1" max="1" width="10.83203125" style="8"/>
  </cols>
  <sheetData>
    <row r="1" spans="1:2">
      <c r="A1" s="8" t="s">
        <v>66</v>
      </c>
      <c r="B1" t="s">
        <v>67</v>
      </c>
    </row>
    <row r="2" spans="1:2">
      <c r="A2" s="8" t="s">
        <v>65</v>
      </c>
      <c r="B2" s="1">
        <v>61.4</v>
      </c>
    </row>
    <row r="3" spans="1:2">
      <c r="A3" s="8" t="s">
        <v>65</v>
      </c>
      <c r="B3" s="1">
        <v>59.1</v>
      </c>
    </row>
    <row r="4" spans="1:2">
      <c r="A4" s="3" t="s">
        <v>9</v>
      </c>
      <c r="B4" s="1">
        <v>48.7</v>
      </c>
    </row>
    <row r="5" spans="1:2">
      <c r="A5" s="3" t="s">
        <v>10</v>
      </c>
      <c r="B5" s="1">
        <v>49.5</v>
      </c>
    </row>
    <row r="6" spans="1:2">
      <c r="A6" s="3" t="s">
        <v>11</v>
      </c>
      <c r="B6" s="1">
        <v>51.6</v>
      </c>
    </row>
    <row r="7" spans="1:2">
      <c r="A7" s="3" t="s">
        <v>12</v>
      </c>
      <c r="B7" s="1">
        <v>50</v>
      </c>
    </row>
    <row r="8" spans="1:2">
      <c r="A8" s="3">
        <v>30</v>
      </c>
      <c r="B8" s="1">
        <v>53.3</v>
      </c>
    </row>
    <row r="9" spans="1:2">
      <c r="A9" s="3" t="s">
        <v>13</v>
      </c>
      <c r="B9" s="1">
        <v>18722</v>
      </c>
    </row>
    <row r="10" spans="1:2">
      <c r="A10" s="3" t="s">
        <v>14</v>
      </c>
      <c r="B10" s="1">
        <v>71.599999999999994</v>
      </c>
    </row>
    <row r="11" spans="1:2">
      <c r="A11" s="3" t="s">
        <v>15</v>
      </c>
      <c r="B11" s="1">
        <v>57.6</v>
      </c>
    </row>
    <row r="12" spans="1:2">
      <c r="A12" s="3" t="s">
        <v>16</v>
      </c>
      <c r="B12" s="1">
        <v>22290</v>
      </c>
    </row>
    <row r="13" spans="1:2">
      <c r="A13" s="3" t="s">
        <v>17</v>
      </c>
      <c r="B13" s="1">
        <v>85.5</v>
      </c>
    </row>
    <row r="14" spans="1:2">
      <c r="A14" s="3" t="s">
        <v>18</v>
      </c>
      <c r="B14" s="1">
        <v>73</v>
      </c>
    </row>
    <row r="15" spans="1:2">
      <c r="A15" s="3" t="s">
        <v>19</v>
      </c>
      <c r="B15" s="1">
        <v>51.9</v>
      </c>
    </row>
    <row r="16" spans="1:2">
      <c r="A16" s="3">
        <v>300</v>
      </c>
      <c r="B16" s="1">
        <v>56.6</v>
      </c>
    </row>
    <row r="17" spans="1:2">
      <c r="A17" s="3" t="s">
        <v>20</v>
      </c>
      <c r="B17" s="1">
        <v>50.6</v>
      </c>
    </row>
    <row r="18" spans="1:2">
      <c r="A18" s="3" t="s">
        <v>21</v>
      </c>
      <c r="B18" s="1">
        <v>57.4</v>
      </c>
    </row>
    <row r="19" spans="1:2">
      <c r="A19" s="3" t="s">
        <v>22</v>
      </c>
      <c r="B19" s="1">
        <v>54.9</v>
      </c>
    </row>
    <row r="20" spans="1:2">
      <c r="A20" s="3" t="s">
        <v>23</v>
      </c>
      <c r="B20" s="1">
        <v>48.1</v>
      </c>
    </row>
    <row r="21" spans="1:2">
      <c r="A21" s="3" t="s">
        <v>24</v>
      </c>
      <c r="B21" s="1">
        <v>50.9</v>
      </c>
    </row>
    <row r="22" spans="1:2">
      <c r="A22" s="3" t="s">
        <v>25</v>
      </c>
      <c r="B22" s="1">
        <v>19174</v>
      </c>
    </row>
    <row r="23" spans="1:2">
      <c r="A23" s="3" t="s">
        <v>26</v>
      </c>
      <c r="B23" s="1">
        <v>104</v>
      </c>
    </row>
    <row r="24" spans="1:2">
      <c r="A24" s="9" t="s">
        <v>61</v>
      </c>
      <c r="B24" s="1">
        <v>71.599999999999994</v>
      </c>
    </row>
    <row r="25" spans="1:2">
      <c r="A25" s="3" t="s">
        <v>27</v>
      </c>
      <c r="B25" s="1">
        <v>19696</v>
      </c>
    </row>
    <row r="26" spans="1:2">
      <c r="A26" s="3" t="s">
        <v>28</v>
      </c>
      <c r="B26" s="1">
        <v>115</v>
      </c>
    </row>
    <row r="27" spans="1:2">
      <c r="A27" s="3" t="s">
        <v>29</v>
      </c>
      <c r="B27" s="1">
        <v>19947</v>
      </c>
    </row>
    <row r="28" spans="1:2">
      <c r="A28" s="3" t="s">
        <v>30</v>
      </c>
      <c r="B28" s="1">
        <v>61.2</v>
      </c>
    </row>
    <row r="29" spans="1:2">
      <c r="A29" s="3" t="s">
        <v>31</v>
      </c>
      <c r="B29" s="1">
        <v>59.2</v>
      </c>
    </row>
    <row r="30" spans="1:2">
      <c r="A30" s="3" t="s">
        <v>32</v>
      </c>
      <c r="B30" s="1">
        <v>20290</v>
      </c>
    </row>
    <row r="31" spans="1:2">
      <c r="A31" s="3" t="s">
        <v>33</v>
      </c>
      <c r="B31" s="1">
        <v>77.099999999999994</v>
      </c>
    </row>
    <row r="32" spans="1:2">
      <c r="A32" s="9" t="s">
        <v>61</v>
      </c>
      <c r="B32" s="1">
        <v>66.3</v>
      </c>
    </row>
    <row r="33" spans="1:2">
      <c r="A33" s="3" t="s">
        <v>34</v>
      </c>
      <c r="B33" s="1">
        <v>56.8</v>
      </c>
    </row>
    <row r="34" spans="1:2">
      <c r="A34" s="3" t="s">
        <v>35</v>
      </c>
      <c r="B34" s="1">
        <v>17766</v>
      </c>
    </row>
    <row r="35" spans="1:2">
      <c r="A35" s="3" t="s">
        <v>36</v>
      </c>
      <c r="B35" s="1">
        <v>109</v>
      </c>
    </row>
    <row r="36" spans="1:2">
      <c r="A36" s="3" t="s">
        <v>37</v>
      </c>
      <c r="B36" s="1">
        <v>64.900000000000006</v>
      </c>
    </row>
    <row r="37" spans="1:2">
      <c r="A37" s="3" t="s">
        <v>38</v>
      </c>
      <c r="B37" s="1">
        <v>53.3</v>
      </c>
    </row>
    <row r="38" spans="1:2">
      <c r="A38" s="3" t="s">
        <v>39</v>
      </c>
      <c r="B38" s="1">
        <v>56.1</v>
      </c>
    </row>
    <row r="39" spans="1:2">
      <c r="A39" s="9" t="s">
        <v>62</v>
      </c>
      <c r="B39" s="1">
        <v>58.6</v>
      </c>
    </row>
    <row r="40" spans="1:2">
      <c r="A40" s="3" t="s">
        <v>40</v>
      </c>
      <c r="B40" s="1">
        <v>58.3</v>
      </c>
    </row>
    <row r="41" spans="1:2">
      <c r="A41" s="3" t="s">
        <v>41</v>
      </c>
      <c r="B41" s="1">
        <v>67.2</v>
      </c>
    </row>
    <row r="42" spans="1:2">
      <c r="A42" s="3" t="s">
        <v>42</v>
      </c>
      <c r="B42" s="1">
        <v>63.2</v>
      </c>
    </row>
    <row r="43" spans="1:2">
      <c r="A43" s="3" t="s">
        <v>43</v>
      </c>
      <c r="B43" s="1">
        <v>64.400000000000006</v>
      </c>
    </row>
    <row r="44" spans="1:2">
      <c r="A44" s="3" t="s">
        <v>44</v>
      </c>
      <c r="B44" s="1">
        <v>54.5</v>
      </c>
    </row>
    <row r="45" spans="1:2">
      <c r="A45" s="3" t="s">
        <v>45</v>
      </c>
      <c r="B45" s="1">
        <v>57.9</v>
      </c>
    </row>
    <row r="46" spans="1:2">
      <c r="A46" s="9" t="s">
        <v>63</v>
      </c>
      <c r="B46" s="1">
        <v>57.3</v>
      </c>
    </row>
    <row r="47" spans="1:2">
      <c r="A47" s="3" t="s">
        <v>46</v>
      </c>
      <c r="B47" s="1">
        <v>10423</v>
      </c>
    </row>
    <row r="48" spans="1:2">
      <c r="A48" s="3" t="s">
        <v>47</v>
      </c>
      <c r="B48" s="1">
        <v>18203</v>
      </c>
    </row>
    <row r="49" spans="1:2">
      <c r="A49" s="3" t="s">
        <v>48</v>
      </c>
      <c r="B49" s="1">
        <v>10701</v>
      </c>
    </row>
    <row r="50" spans="1:2">
      <c r="A50" s="3" t="s">
        <v>49</v>
      </c>
      <c r="B50" s="1">
        <v>107</v>
      </c>
    </row>
    <row r="51" spans="1:2">
      <c r="A51" s="3" t="s">
        <v>50</v>
      </c>
      <c r="B51" s="1">
        <v>17876</v>
      </c>
    </row>
    <row r="52" spans="1:2">
      <c r="A52" s="9" t="s">
        <v>64</v>
      </c>
      <c r="B52" s="1">
        <v>20022</v>
      </c>
    </row>
    <row r="53" spans="1:2">
      <c r="A53" s="3" t="s">
        <v>51</v>
      </c>
      <c r="B53" s="1">
        <v>22314</v>
      </c>
    </row>
    <row r="54" spans="1:2">
      <c r="A54" s="3" t="s">
        <v>52</v>
      </c>
      <c r="B54" s="1">
        <v>153</v>
      </c>
    </row>
    <row r="55" spans="1:2">
      <c r="A55" s="3" t="s">
        <v>53</v>
      </c>
      <c r="B55" s="1">
        <v>16600</v>
      </c>
    </row>
    <row r="56" spans="1:2">
      <c r="A56" s="3" t="s">
        <v>54</v>
      </c>
      <c r="B56" s="1">
        <v>77</v>
      </c>
    </row>
    <row r="57" spans="1:2">
      <c r="A57" s="3" t="s">
        <v>55</v>
      </c>
      <c r="B57" s="1">
        <v>69.5</v>
      </c>
    </row>
    <row r="58" spans="1:2">
      <c r="A58" s="3" t="s">
        <v>56</v>
      </c>
      <c r="B58" s="1">
        <v>58.2</v>
      </c>
    </row>
    <row r="59" spans="1:2">
      <c r="A59" s="9" t="s">
        <v>60</v>
      </c>
      <c r="B59" s="1">
        <v>20394</v>
      </c>
    </row>
    <row r="60" spans="1:2">
      <c r="A60" s="3" t="s">
        <v>57</v>
      </c>
      <c r="B60" s="1">
        <v>83.7</v>
      </c>
    </row>
    <row r="61" spans="1:2">
      <c r="A61" s="3" t="s">
        <v>58</v>
      </c>
      <c r="B61" s="1">
        <v>18714</v>
      </c>
    </row>
    <row r="62" spans="1:2">
      <c r="A62" s="3" t="s">
        <v>59</v>
      </c>
      <c r="B62" s="1">
        <v>18615</v>
      </c>
    </row>
    <row r="63" spans="1:2">
      <c r="A63" s="3"/>
    </row>
    <row r="64" spans="1:2">
      <c r="A64" s="3"/>
    </row>
    <row r="65" spans="1:1">
      <c r="A65" s="3"/>
    </row>
    <row r="66" spans="1:1">
      <c r="A66" s="3"/>
    </row>
    <row r="67" spans="1:1">
      <c r="A67" s="3"/>
    </row>
    <row r="68" spans="1:1">
      <c r="A68" s="3"/>
    </row>
    <row r="69" spans="1:1">
      <c r="A69" s="3"/>
    </row>
    <row r="70" spans="1:1">
      <c r="A70" s="3"/>
    </row>
    <row r="71" spans="1:1">
      <c r="A71" s="3"/>
    </row>
    <row r="72" spans="1:1">
      <c r="A72" s="3"/>
    </row>
    <row r="73" spans="1:1">
      <c r="A73" s="3"/>
    </row>
    <row r="74" spans="1:1">
      <c r="A74" s="3"/>
    </row>
    <row r="75" spans="1:1">
      <c r="A75" s="3"/>
    </row>
    <row r="76" spans="1:1">
      <c r="A76" s="3"/>
    </row>
    <row r="77" spans="1:1">
      <c r="A77" s="3"/>
    </row>
    <row r="78" spans="1:1">
      <c r="A78" s="3"/>
    </row>
    <row r="79" spans="1:1">
      <c r="A79" s="3"/>
    </row>
    <row r="80" spans="1:1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04523-65D7-9448-B7F9-3A674C08217A}">
  <dimension ref="A1:D14"/>
  <sheetViews>
    <sheetView workbookViewId="0">
      <selection activeCell="A2" sqref="A2:A13"/>
    </sheetView>
  </sheetViews>
  <sheetFormatPr baseColWidth="10" defaultRowHeight="16"/>
  <cols>
    <col min="1" max="1" width="42.83203125" customWidth="1"/>
  </cols>
  <sheetData>
    <row r="1" spans="1:4">
      <c r="A1" t="s">
        <v>85</v>
      </c>
      <c r="B1" s="1" t="s">
        <v>81</v>
      </c>
      <c r="C1" s="1" t="s">
        <v>83</v>
      </c>
      <c r="D1" s="1" t="s">
        <v>84</v>
      </c>
    </row>
    <row r="2" spans="1:4">
      <c r="A2" s="3" t="s">
        <v>68</v>
      </c>
      <c r="B2" s="1">
        <v>62599</v>
      </c>
      <c r="C2" s="1">
        <v>18304</v>
      </c>
      <c r="D2" s="1">
        <v>11111</v>
      </c>
    </row>
    <row r="3" spans="1:4">
      <c r="A3" s="3" t="s">
        <v>69</v>
      </c>
      <c r="B3" s="1">
        <v>53060</v>
      </c>
      <c r="C3" s="1">
        <v>44582</v>
      </c>
      <c r="D3" s="1">
        <v>40375</v>
      </c>
    </row>
    <row r="4" spans="1:4">
      <c r="A4" s="3" t="s">
        <v>70</v>
      </c>
      <c r="B4" s="1">
        <v>43214</v>
      </c>
      <c r="C4" s="1">
        <v>28622</v>
      </c>
      <c r="D4" s="1">
        <v>38907</v>
      </c>
    </row>
    <row r="5" spans="1:4">
      <c r="A5" s="3" t="s">
        <v>71</v>
      </c>
      <c r="B5" s="1">
        <v>666</v>
      </c>
      <c r="C5" s="1">
        <v>1942</v>
      </c>
      <c r="D5" s="1">
        <v>1340</v>
      </c>
    </row>
    <row r="6" spans="1:4">
      <c r="A6" s="3" t="s">
        <v>72</v>
      </c>
      <c r="B6" s="1">
        <v>10124</v>
      </c>
      <c r="C6" s="1">
        <v>8697</v>
      </c>
      <c r="D6" s="1">
        <v>6754</v>
      </c>
    </row>
    <row r="7" spans="1:4">
      <c r="A7" s="3" t="s">
        <v>73</v>
      </c>
      <c r="B7" s="1">
        <v>40998</v>
      </c>
      <c r="C7" s="1">
        <v>25513</v>
      </c>
      <c r="D7" s="1">
        <v>33863</v>
      </c>
    </row>
    <row r="8" spans="1:4">
      <c r="A8" s="3" t="s">
        <v>74</v>
      </c>
      <c r="B8" s="1">
        <v>7276</v>
      </c>
      <c r="C8" s="1">
        <v>3728</v>
      </c>
      <c r="D8" s="1">
        <v>6367</v>
      </c>
    </row>
    <row r="9" spans="1:4">
      <c r="A9" s="3" t="s">
        <v>75</v>
      </c>
      <c r="B9" s="1">
        <v>58442</v>
      </c>
      <c r="C9" s="1">
        <v>45641</v>
      </c>
      <c r="D9" s="1">
        <v>42285</v>
      </c>
    </row>
    <row r="10" spans="1:4">
      <c r="A10" s="3" t="s">
        <v>76</v>
      </c>
      <c r="B10" s="1">
        <v>65270</v>
      </c>
      <c r="C10" s="1">
        <v>56232</v>
      </c>
      <c r="D10" s="1">
        <v>51347</v>
      </c>
    </row>
    <row r="11" spans="1:4">
      <c r="A11" s="3" t="s">
        <v>77</v>
      </c>
      <c r="B11" s="1">
        <v>11163</v>
      </c>
      <c r="C11" s="1">
        <v>14892</v>
      </c>
      <c r="D11" s="1">
        <v>3913</v>
      </c>
    </row>
    <row r="12" spans="1:4">
      <c r="A12" s="3" t="s">
        <v>78</v>
      </c>
      <c r="B12" s="1">
        <v>12756</v>
      </c>
      <c r="C12" s="1">
        <v>20051</v>
      </c>
      <c r="D12" s="1">
        <v>8939</v>
      </c>
    </row>
    <row r="13" spans="1:4">
      <c r="A13" s="3" t="s">
        <v>79</v>
      </c>
      <c r="B13" s="1">
        <v>21500</v>
      </c>
      <c r="C13" s="1">
        <v>19418</v>
      </c>
      <c r="D13" s="1">
        <v>18863</v>
      </c>
    </row>
    <row r="14" spans="1:4">
      <c r="A14" s="3" t="s">
        <v>80</v>
      </c>
      <c r="B14" s="1">
        <v>198</v>
      </c>
      <c r="C14" s="1">
        <v>212</v>
      </c>
      <c r="D14" s="1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2D0C3-4DD8-6C4A-BD07-73D6B1CAE29A}">
  <dimension ref="A1:B237"/>
  <sheetViews>
    <sheetView workbookViewId="0">
      <selection activeCell="C14" sqref="C14"/>
    </sheetView>
  </sheetViews>
  <sheetFormatPr baseColWidth="10" defaultRowHeight="16"/>
  <cols>
    <col min="1" max="1" width="10.83203125" style="8"/>
  </cols>
  <sheetData>
    <row r="1" spans="1:2">
      <c r="B1" s="8" t="s">
        <v>86</v>
      </c>
    </row>
    <row r="2" spans="1:2">
      <c r="A2" s="9" t="s">
        <v>65</v>
      </c>
      <c r="B2">
        <v>135</v>
      </c>
    </row>
    <row r="3" spans="1:2">
      <c r="A3" s="9" t="s">
        <v>129</v>
      </c>
      <c r="B3">
        <v>131</v>
      </c>
    </row>
    <row r="4" spans="1:2">
      <c r="A4" s="9" t="s">
        <v>87</v>
      </c>
      <c r="B4" s="1">
        <v>11083</v>
      </c>
    </row>
    <row r="5" spans="1:2">
      <c r="A5" s="9" t="s">
        <v>88</v>
      </c>
      <c r="B5" s="1">
        <v>94</v>
      </c>
    </row>
    <row r="6" spans="1:2">
      <c r="A6" s="9" t="s">
        <v>89</v>
      </c>
      <c r="B6" s="1">
        <v>131</v>
      </c>
    </row>
    <row r="7" spans="1:2">
      <c r="A7" s="9" t="s">
        <v>90</v>
      </c>
      <c r="B7" s="1">
        <v>110</v>
      </c>
    </row>
    <row r="8" spans="1:2">
      <c r="A8" s="9" t="s">
        <v>91</v>
      </c>
      <c r="B8" s="1">
        <v>4216</v>
      </c>
    </row>
    <row r="9" spans="1:2">
      <c r="A9" s="9" t="s">
        <v>92</v>
      </c>
      <c r="B9" s="1">
        <v>111</v>
      </c>
    </row>
    <row r="10" spans="1:2">
      <c r="A10" s="9" t="s">
        <v>93</v>
      </c>
      <c r="B10" s="1">
        <v>111</v>
      </c>
    </row>
    <row r="11" spans="1:2">
      <c r="A11" s="9" t="s">
        <v>94</v>
      </c>
      <c r="B11" s="1">
        <v>197</v>
      </c>
    </row>
    <row r="12" spans="1:2">
      <c r="A12" s="9" t="s">
        <v>95</v>
      </c>
      <c r="B12" s="1">
        <v>113</v>
      </c>
    </row>
    <row r="13" spans="1:2">
      <c r="A13" s="9" t="s">
        <v>96</v>
      </c>
      <c r="B13" s="1">
        <v>4181</v>
      </c>
    </row>
    <row r="14" spans="1:2">
      <c r="A14" s="9" t="s">
        <v>97</v>
      </c>
      <c r="B14" s="1">
        <v>148</v>
      </c>
    </row>
    <row r="15" spans="1:2">
      <c r="A15" s="9" t="s">
        <v>98</v>
      </c>
      <c r="B15" s="1">
        <v>126</v>
      </c>
    </row>
    <row r="16" spans="1:2">
      <c r="A16" s="9" t="s">
        <v>99</v>
      </c>
      <c r="B16" s="1">
        <v>116</v>
      </c>
    </row>
    <row r="17" spans="1:2">
      <c r="A17" s="9" t="s">
        <v>100</v>
      </c>
      <c r="B17" s="1">
        <v>118</v>
      </c>
    </row>
    <row r="18" spans="1:2">
      <c r="A18" s="9" t="s">
        <v>101</v>
      </c>
      <c r="B18" s="1">
        <v>108</v>
      </c>
    </row>
    <row r="19" spans="1:2">
      <c r="A19" s="9" t="s">
        <v>102</v>
      </c>
      <c r="B19" s="1">
        <v>147</v>
      </c>
    </row>
    <row r="20" spans="1:2">
      <c r="A20" s="9" t="s">
        <v>103</v>
      </c>
      <c r="B20" s="1">
        <v>124</v>
      </c>
    </row>
    <row r="21" spans="1:2">
      <c r="A21" s="9" t="s">
        <v>124</v>
      </c>
      <c r="B21" s="1">
        <v>4059</v>
      </c>
    </row>
    <row r="22" spans="1:2">
      <c r="A22" s="9" t="s">
        <v>125</v>
      </c>
      <c r="B22" s="1">
        <v>6822</v>
      </c>
    </row>
    <row r="23" spans="1:2">
      <c r="A23" s="9" t="s">
        <v>126</v>
      </c>
      <c r="B23" s="1">
        <v>17767</v>
      </c>
    </row>
    <row r="24" spans="1:2">
      <c r="A24" s="9" t="s">
        <v>127</v>
      </c>
      <c r="B24" s="1">
        <v>109</v>
      </c>
    </row>
    <row r="25" spans="1:2">
      <c r="A25" s="9" t="s">
        <v>128</v>
      </c>
      <c r="B25" s="1">
        <v>130</v>
      </c>
    </row>
    <row r="26" spans="1:2">
      <c r="A26" s="9" t="s">
        <v>104</v>
      </c>
      <c r="B26" s="1">
        <v>9658</v>
      </c>
    </row>
    <row r="27" spans="1:2">
      <c r="A27" s="9" t="s">
        <v>105</v>
      </c>
      <c r="B27" s="1">
        <v>18437</v>
      </c>
    </row>
    <row r="28" spans="1:2">
      <c r="A28" s="9" t="s">
        <v>106</v>
      </c>
      <c r="B28" s="1">
        <v>130</v>
      </c>
    </row>
    <row r="29" spans="1:2">
      <c r="A29" s="9" t="s">
        <v>107</v>
      </c>
      <c r="B29" s="1">
        <v>125</v>
      </c>
    </row>
    <row r="30" spans="1:2">
      <c r="A30" s="9" t="s">
        <v>108</v>
      </c>
      <c r="B30" s="1">
        <v>109</v>
      </c>
    </row>
    <row r="31" spans="1:2">
      <c r="A31" s="9" t="s">
        <v>109</v>
      </c>
      <c r="B31" s="1">
        <v>307</v>
      </c>
    </row>
    <row r="32" spans="1:2">
      <c r="A32" s="9" t="s">
        <v>110</v>
      </c>
      <c r="B32" s="1">
        <v>124</v>
      </c>
    </row>
    <row r="33" spans="1:2">
      <c r="A33" s="9" t="s">
        <v>111</v>
      </c>
      <c r="B33" s="1">
        <v>123</v>
      </c>
    </row>
    <row r="34" spans="1:2">
      <c r="A34" s="9" t="s">
        <v>112</v>
      </c>
      <c r="B34" s="1">
        <v>123</v>
      </c>
    </row>
    <row r="35" spans="1:2">
      <c r="A35" s="9" t="s">
        <v>113</v>
      </c>
      <c r="B35" s="1">
        <v>142</v>
      </c>
    </row>
    <row r="36" spans="1:2">
      <c r="A36" s="9" t="s">
        <v>114</v>
      </c>
      <c r="B36" s="1">
        <v>150</v>
      </c>
    </row>
    <row r="37" spans="1:2">
      <c r="A37" s="9" t="s">
        <v>115</v>
      </c>
      <c r="B37" s="1">
        <v>187</v>
      </c>
    </row>
    <row r="38" spans="1:2">
      <c r="A38" s="9" t="s">
        <v>116</v>
      </c>
      <c r="B38" s="1">
        <v>138</v>
      </c>
    </row>
    <row r="39" spans="1:2">
      <c r="A39" s="9" t="s">
        <v>117</v>
      </c>
      <c r="B39" s="1">
        <v>5069</v>
      </c>
    </row>
    <row r="40" spans="1:2">
      <c r="A40" s="9" t="s">
        <v>130</v>
      </c>
      <c r="B40" s="1">
        <v>133</v>
      </c>
    </row>
    <row r="41" spans="1:2">
      <c r="A41" s="9" t="s">
        <v>118</v>
      </c>
      <c r="B41" s="1">
        <v>139</v>
      </c>
    </row>
    <row r="42" spans="1:2">
      <c r="A42" s="9" t="s">
        <v>9</v>
      </c>
      <c r="B42" s="1">
        <v>135</v>
      </c>
    </row>
    <row r="43" spans="1:2">
      <c r="A43" s="9" t="s">
        <v>13</v>
      </c>
      <c r="B43" s="1">
        <v>1875</v>
      </c>
    </row>
    <row r="44" spans="1:2">
      <c r="A44" s="9" t="s">
        <v>119</v>
      </c>
      <c r="B44" s="1">
        <v>141</v>
      </c>
    </row>
    <row r="45" spans="1:2">
      <c r="A45" s="9" t="s">
        <v>131</v>
      </c>
      <c r="B45" s="1">
        <v>6161</v>
      </c>
    </row>
    <row r="46" spans="1:2">
      <c r="A46" s="9" t="s">
        <v>120</v>
      </c>
      <c r="B46" s="1">
        <v>320</v>
      </c>
    </row>
    <row r="47" spans="1:2">
      <c r="A47" s="9" t="s">
        <v>121</v>
      </c>
      <c r="B47" s="1">
        <v>141</v>
      </c>
    </row>
    <row r="48" spans="1:2">
      <c r="A48" s="9" t="s">
        <v>122</v>
      </c>
      <c r="B48" s="1">
        <v>152</v>
      </c>
    </row>
    <row r="49" spans="1:2">
      <c r="A49" s="9" t="s">
        <v>123</v>
      </c>
      <c r="B49" s="1">
        <v>207</v>
      </c>
    </row>
    <row r="50" spans="1:2">
      <c r="A50" s="9"/>
      <c r="B50" s="1"/>
    </row>
    <row r="51" spans="1:2">
      <c r="A51" s="9"/>
      <c r="B51" s="1"/>
    </row>
    <row r="52" spans="1:2">
      <c r="A52" s="9"/>
      <c r="B52" s="1"/>
    </row>
    <row r="53" spans="1:2">
      <c r="A53" s="9"/>
      <c r="B53" s="1"/>
    </row>
    <row r="54" spans="1:2">
      <c r="A54" s="9"/>
      <c r="B54" s="1"/>
    </row>
    <row r="55" spans="1:2">
      <c r="A55" s="9"/>
      <c r="B55" s="1"/>
    </row>
    <row r="56" spans="1:2">
      <c r="A56" s="9"/>
      <c r="B56" s="1"/>
    </row>
    <row r="57" spans="1:2">
      <c r="A57" s="9"/>
      <c r="B57" s="1"/>
    </row>
    <row r="58" spans="1:2">
      <c r="A58" s="9"/>
      <c r="B58" s="1"/>
    </row>
    <row r="59" spans="1:2">
      <c r="A59" s="9"/>
      <c r="B59" s="1"/>
    </row>
    <row r="60" spans="1:2">
      <c r="A60" s="9"/>
      <c r="B60" s="1"/>
    </row>
    <row r="61" spans="1:2">
      <c r="A61" s="9"/>
      <c r="B61" s="1"/>
    </row>
    <row r="62" spans="1:2">
      <c r="A62" s="9"/>
      <c r="B62" s="1"/>
    </row>
    <row r="63" spans="1:2">
      <c r="A63" s="9"/>
      <c r="B63" s="1"/>
    </row>
    <row r="64" spans="1:2">
      <c r="A64" s="9"/>
      <c r="B64" s="1"/>
    </row>
    <row r="65" spans="1:2">
      <c r="A65" s="9"/>
      <c r="B65" s="1"/>
    </row>
    <row r="66" spans="1:2">
      <c r="A66" s="9"/>
      <c r="B66" s="1"/>
    </row>
    <row r="67" spans="1:2">
      <c r="A67" s="9"/>
      <c r="B67" s="1"/>
    </row>
    <row r="68" spans="1:2">
      <c r="A68" s="9"/>
      <c r="B68" s="1"/>
    </row>
    <row r="69" spans="1:2">
      <c r="A69" s="9"/>
      <c r="B69" s="1"/>
    </row>
    <row r="70" spans="1:2">
      <c r="A70" s="9"/>
      <c r="B70" s="1"/>
    </row>
    <row r="71" spans="1:2">
      <c r="A71" s="9"/>
      <c r="B71" s="1"/>
    </row>
    <row r="72" spans="1:2">
      <c r="A72" s="9"/>
      <c r="B72" s="1"/>
    </row>
    <row r="73" spans="1:2">
      <c r="A73" s="9"/>
      <c r="B73" s="1"/>
    </row>
    <row r="74" spans="1:2">
      <c r="A74" s="9"/>
      <c r="B74" s="1"/>
    </row>
    <row r="75" spans="1:2">
      <c r="A75" s="9"/>
      <c r="B75" s="1"/>
    </row>
    <row r="76" spans="1:2">
      <c r="A76" s="9"/>
      <c r="B76" s="1"/>
    </row>
    <row r="77" spans="1:2">
      <c r="A77" s="9"/>
      <c r="B77" s="1"/>
    </row>
    <row r="78" spans="1:2">
      <c r="A78" s="9"/>
      <c r="B78" s="1"/>
    </row>
    <row r="79" spans="1:2">
      <c r="A79" s="9"/>
      <c r="B79" s="1"/>
    </row>
    <row r="80" spans="1:2">
      <c r="A80" s="9"/>
      <c r="B80" s="1"/>
    </row>
    <row r="81" spans="1:2">
      <c r="A81" s="9"/>
      <c r="B81" s="1"/>
    </row>
    <row r="82" spans="1:2">
      <c r="A82" s="9"/>
      <c r="B82" s="1"/>
    </row>
    <row r="83" spans="1:2">
      <c r="A83" s="9"/>
      <c r="B83" s="1"/>
    </row>
    <row r="84" spans="1:2">
      <c r="A84" s="9"/>
      <c r="B84" s="1"/>
    </row>
    <row r="85" spans="1:2">
      <c r="A85" s="9"/>
      <c r="B85" s="1"/>
    </row>
    <row r="86" spans="1:2">
      <c r="A86" s="9"/>
      <c r="B86" s="1"/>
    </row>
    <row r="87" spans="1:2">
      <c r="A87" s="9"/>
      <c r="B87" s="1"/>
    </row>
    <row r="88" spans="1:2">
      <c r="A88" s="9"/>
      <c r="B88" s="1"/>
    </row>
    <row r="89" spans="1:2">
      <c r="A89" s="9"/>
      <c r="B89" s="1"/>
    </row>
    <row r="90" spans="1:2">
      <c r="A90" s="9"/>
      <c r="B90" s="1"/>
    </row>
    <row r="91" spans="1:2">
      <c r="A91" s="9"/>
      <c r="B91" s="1"/>
    </row>
    <row r="92" spans="1:2">
      <c r="A92" s="9"/>
      <c r="B92" s="1"/>
    </row>
    <row r="93" spans="1:2">
      <c r="A93" s="9"/>
      <c r="B93" s="1"/>
    </row>
    <row r="94" spans="1:2">
      <c r="A94" s="9"/>
      <c r="B94" s="1"/>
    </row>
    <row r="95" spans="1:2">
      <c r="A95" s="9"/>
      <c r="B95" s="1"/>
    </row>
    <row r="96" spans="1:2">
      <c r="A96" s="9"/>
      <c r="B96" s="1"/>
    </row>
    <row r="97" spans="1:2">
      <c r="A97" s="9"/>
      <c r="B97" s="1"/>
    </row>
    <row r="98" spans="1:2">
      <c r="A98" s="9"/>
      <c r="B98" s="1"/>
    </row>
    <row r="99" spans="1:2">
      <c r="A99" s="9"/>
      <c r="B99" s="1"/>
    </row>
    <row r="100" spans="1:2">
      <c r="A100" s="9"/>
      <c r="B100" s="1"/>
    </row>
    <row r="101" spans="1:2">
      <c r="A101" s="9"/>
      <c r="B101" s="1"/>
    </row>
    <row r="102" spans="1:2">
      <c r="A102" s="9"/>
      <c r="B102" s="1"/>
    </row>
    <row r="103" spans="1:2">
      <c r="A103" s="9"/>
      <c r="B103" s="1"/>
    </row>
    <row r="104" spans="1:2">
      <c r="A104" s="9"/>
      <c r="B104" s="1"/>
    </row>
    <row r="105" spans="1:2">
      <c r="A105" s="9"/>
      <c r="B105" s="1"/>
    </row>
    <row r="106" spans="1:2">
      <c r="A106" s="9"/>
      <c r="B106" s="1"/>
    </row>
    <row r="107" spans="1:2">
      <c r="A107" s="9"/>
      <c r="B107" s="1"/>
    </row>
    <row r="108" spans="1:2">
      <c r="A108" s="9"/>
      <c r="B108" s="1"/>
    </row>
    <row r="109" spans="1:2">
      <c r="A109" s="9"/>
      <c r="B109" s="1"/>
    </row>
    <row r="110" spans="1:2">
      <c r="A110" s="9"/>
      <c r="B110" s="1"/>
    </row>
    <row r="111" spans="1:2">
      <c r="A111" s="9"/>
      <c r="B111" s="1"/>
    </row>
    <row r="112" spans="1:2">
      <c r="A112" s="9"/>
      <c r="B112" s="1"/>
    </row>
    <row r="113" spans="1:2">
      <c r="A113" s="9"/>
      <c r="B113" s="1"/>
    </row>
    <row r="114" spans="1:2">
      <c r="A114" s="9"/>
      <c r="B114" s="1"/>
    </row>
    <row r="115" spans="1:2">
      <c r="A115" s="9"/>
      <c r="B115" s="1"/>
    </row>
    <row r="116" spans="1:2">
      <c r="A116" s="9"/>
      <c r="B116" s="1"/>
    </row>
    <row r="117" spans="1:2">
      <c r="A117" s="9"/>
      <c r="B117" s="1"/>
    </row>
    <row r="118" spans="1:2">
      <c r="A118" s="9"/>
      <c r="B118" s="1"/>
    </row>
    <row r="119" spans="1:2">
      <c r="A119" s="9"/>
      <c r="B119" s="1"/>
    </row>
    <row r="120" spans="1:2">
      <c r="A120" s="9"/>
      <c r="B120" s="1"/>
    </row>
    <row r="121" spans="1:2">
      <c r="A121" s="9"/>
      <c r="B121" s="1"/>
    </row>
    <row r="122" spans="1:2">
      <c r="A122" s="9"/>
      <c r="B122" s="1"/>
    </row>
    <row r="123" spans="1:2">
      <c r="A123" s="9"/>
      <c r="B123" s="1"/>
    </row>
    <row r="124" spans="1:2">
      <c r="A124" s="9"/>
      <c r="B124" s="1"/>
    </row>
    <row r="125" spans="1:2">
      <c r="A125" s="9"/>
      <c r="B125" s="1"/>
    </row>
    <row r="126" spans="1:2">
      <c r="A126" s="9"/>
      <c r="B126" s="1"/>
    </row>
    <row r="127" spans="1:2">
      <c r="A127" s="9"/>
      <c r="B127" s="1"/>
    </row>
    <row r="128" spans="1:2">
      <c r="A128" s="9"/>
      <c r="B128" s="1"/>
    </row>
    <row r="129" spans="1:2">
      <c r="A129" s="9"/>
      <c r="B129" s="1"/>
    </row>
    <row r="130" spans="1:2">
      <c r="A130" s="9"/>
      <c r="B130" s="1"/>
    </row>
    <row r="131" spans="1:2">
      <c r="A131" s="9"/>
      <c r="B131" s="1"/>
    </row>
    <row r="132" spans="1:2">
      <c r="A132" s="9"/>
      <c r="B132" s="1"/>
    </row>
    <row r="133" spans="1:2">
      <c r="A133" s="9"/>
      <c r="B133" s="1"/>
    </row>
    <row r="134" spans="1:2">
      <c r="A134" s="9"/>
      <c r="B134" s="1"/>
    </row>
    <row r="135" spans="1:2">
      <c r="A135" s="9"/>
      <c r="B135" s="1"/>
    </row>
    <row r="136" spans="1:2">
      <c r="A136" s="9"/>
      <c r="B136" s="1"/>
    </row>
    <row r="137" spans="1:2">
      <c r="A137" s="9"/>
      <c r="B137" s="1"/>
    </row>
    <row r="138" spans="1:2">
      <c r="A138" s="9"/>
      <c r="B138" s="1"/>
    </row>
    <row r="139" spans="1:2">
      <c r="A139" s="9"/>
      <c r="B139" s="1"/>
    </row>
    <row r="140" spans="1:2">
      <c r="A140" s="9"/>
      <c r="B140" s="1"/>
    </row>
    <row r="141" spans="1:2">
      <c r="A141" s="9"/>
      <c r="B141" s="1"/>
    </row>
    <row r="142" spans="1:2">
      <c r="A142" s="9"/>
      <c r="B142" s="1"/>
    </row>
    <row r="143" spans="1:2">
      <c r="A143" s="9"/>
      <c r="B143" s="1"/>
    </row>
    <row r="144" spans="1:2">
      <c r="A144" s="9"/>
      <c r="B144" s="1"/>
    </row>
    <row r="145" spans="1:2">
      <c r="A145" s="9"/>
      <c r="B145" s="1"/>
    </row>
    <row r="146" spans="1:2">
      <c r="A146" s="9"/>
      <c r="B146" s="1"/>
    </row>
    <row r="147" spans="1:2">
      <c r="A147" s="9"/>
      <c r="B147" s="1"/>
    </row>
    <row r="148" spans="1:2">
      <c r="A148" s="9"/>
      <c r="B148" s="1"/>
    </row>
    <row r="149" spans="1:2">
      <c r="A149" s="9"/>
      <c r="B149" s="1"/>
    </row>
    <row r="150" spans="1:2">
      <c r="A150" s="9"/>
      <c r="B150" s="1"/>
    </row>
    <row r="151" spans="1:2">
      <c r="A151" s="9"/>
      <c r="B151" s="1"/>
    </row>
    <row r="152" spans="1:2">
      <c r="A152" s="9"/>
      <c r="B152" s="1"/>
    </row>
    <row r="153" spans="1:2">
      <c r="A153" s="9"/>
      <c r="B153" s="1"/>
    </row>
    <row r="154" spans="1:2">
      <c r="A154" s="9"/>
      <c r="B154" s="1"/>
    </row>
    <row r="155" spans="1:2">
      <c r="A155" s="9"/>
      <c r="B155" s="1"/>
    </row>
    <row r="156" spans="1:2">
      <c r="A156" s="9"/>
      <c r="B156" s="1"/>
    </row>
    <row r="157" spans="1:2">
      <c r="A157" s="9"/>
      <c r="B157" s="1"/>
    </row>
    <row r="158" spans="1:2">
      <c r="A158" s="9"/>
      <c r="B158" s="1"/>
    </row>
    <row r="159" spans="1:2">
      <c r="A159" s="9"/>
      <c r="B159" s="1"/>
    </row>
    <row r="160" spans="1:2">
      <c r="A160" s="9"/>
      <c r="B160" s="1"/>
    </row>
    <row r="161" spans="1:2">
      <c r="A161" s="9"/>
      <c r="B161" s="1"/>
    </row>
    <row r="162" spans="1:2">
      <c r="A162" s="9"/>
      <c r="B162" s="1"/>
    </row>
    <row r="163" spans="1:2">
      <c r="A163" s="9"/>
      <c r="B163" s="1"/>
    </row>
    <row r="164" spans="1:2">
      <c r="A164" s="9"/>
      <c r="B164" s="1"/>
    </row>
    <row r="165" spans="1:2">
      <c r="A165" s="9"/>
      <c r="B165" s="1"/>
    </row>
    <row r="166" spans="1:2">
      <c r="A166" s="9"/>
      <c r="B166" s="1"/>
    </row>
    <row r="167" spans="1:2">
      <c r="A167" s="9"/>
      <c r="B167" s="1"/>
    </row>
    <row r="168" spans="1:2">
      <c r="A168" s="9"/>
      <c r="B168" s="1"/>
    </row>
    <row r="169" spans="1:2">
      <c r="A169" s="9"/>
      <c r="B169" s="1"/>
    </row>
    <row r="170" spans="1:2">
      <c r="A170" s="9"/>
      <c r="B170" s="1"/>
    </row>
    <row r="171" spans="1:2">
      <c r="A171" s="9"/>
      <c r="B171" s="1"/>
    </row>
    <row r="172" spans="1:2">
      <c r="A172" s="9"/>
      <c r="B172" s="1"/>
    </row>
    <row r="173" spans="1:2">
      <c r="A173" s="9"/>
      <c r="B173" s="1"/>
    </row>
    <row r="174" spans="1:2">
      <c r="A174" s="9"/>
      <c r="B174" s="1"/>
    </row>
    <row r="175" spans="1:2">
      <c r="A175" s="9"/>
      <c r="B175" s="1"/>
    </row>
    <row r="176" spans="1:2">
      <c r="A176" s="9"/>
      <c r="B176" s="1"/>
    </row>
    <row r="177" spans="1:2">
      <c r="A177" s="9"/>
      <c r="B177" s="1"/>
    </row>
    <row r="178" spans="1:2">
      <c r="A178" s="9"/>
      <c r="B178" s="1"/>
    </row>
    <row r="179" spans="1:2">
      <c r="A179" s="9"/>
      <c r="B179" s="1"/>
    </row>
    <row r="180" spans="1:2">
      <c r="A180" s="9"/>
      <c r="B180" s="1"/>
    </row>
    <row r="181" spans="1:2">
      <c r="A181" s="9"/>
      <c r="B181" s="1"/>
    </row>
    <row r="182" spans="1:2">
      <c r="A182" s="9"/>
      <c r="B182" s="1"/>
    </row>
    <row r="183" spans="1:2">
      <c r="A183" s="9"/>
      <c r="B183" s="1"/>
    </row>
    <row r="184" spans="1:2">
      <c r="A184" s="9"/>
      <c r="B184" s="1"/>
    </row>
    <row r="185" spans="1:2">
      <c r="A185" s="9"/>
      <c r="B185" s="1"/>
    </row>
    <row r="186" spans="1:2">
      <c r="A186" s="9"/>
      <c r="B186" s="1"/>
    </row>
    <row r="187" spans="1:2">
      <c r="A187" s="9"/>
      <c r="B187" s="1"/>
    </row>
    <row r="188" spans="1:2">
      <c r="A188" s="9"/>
      <c r="B188" s="1"/>
    </row>
    <row r="189" spans="1:2">
      <c r="A189" s="9"/>
      <c r="B189" s="1"/>
    </row>
    <row r="190" spans="1:2">
      <c r="A190" s="9"/>
      <c r="B190" s="1"/>
    </row>
    <row r="191" spans="1:2">
      <c r="A191" s="9"/>
      <c r="B191" s="1"/>
    </row>
    <row r="192" spans="1:2">
      <c r="A192" s="9"/>
      <c r="B192" s="1"/>
    </row>
    <row r="193" spans="1:2">
      <c r="A193" s="9"/>
      <c r="B193" s="1"/>
    </row>
    <row r="194" spans="1:2">
      <c r="A194" s="9"/>
      <c r="B194" s="1"/>
    </row>
    <row r="195" spans="1:2">
      <c r="A195" s="9"/>
      <c r="B195" s="1"/>
    </row>
    <row r="196" spans="1:2">
      <c r="A196" s="9"/>
      <c r="B196" s="1"/>
    </row>
    <row r="197" spans="1:2">
      <c r="A197" s="9"/>
      <c r="B197" s="1"/>
    </row>
    <row r="198" spans="1:2">
      <c r="A198" s="9"/>
      <c r="B198" s="1"/>
    </row>
    <row r="199" spans="1:2">
      <c r="A199" s="9"/>
      <c r="B199" s="1"/>
    </row>
    <row r="200" spans="1:2">
      <c r="A200" s="9"/>
      <c r="B200" s="1"/>
    </row>
    <row r="201" spans="1:2">
      <c r="A201" s="9"/>
      <c r="B201" s="1"/>
    </row>
    <row r="202" spans="1:2">
      <c r="A202" s="9"/>
      <c r="B202" s="1"/>
    </row>
    <row r="203" spans="1:2">
      <c r="A203" s="9"/>
      <c r="B203" s="1"/>
    </row>
    <row r="204" spans="1:2">
      <c r="A204" s="9"/>
      <c r="B204" s="1"/>
    </row>
    <row r="205" spans="1:2">
      <c r="A205" s="9"/>
      <c r="B205" s="1"/>
    </row>
    <row r="206" spans="1:2">
      <c r="A206" s="9"/>
      <c r="B206" s="1"/>
    </row>
    <row r="207" spans="1:2">
      <c r="A207" s="9"/>
      <c r="B207" s="1"/>
    </row>
    <row r="208" spans="1:2">
      <c r="A208" s="9"/>
      <c r="B208" s="1"/>
    </row>
    <row r="209" spans="1:2">
      <c r="A209" s="9"/>
      <c r="B209" s="1"/>
    </row>
    <row r="210" spans="1:2">
      <c r="A210" s="9"/>
      <c r="B210" s="1"/>
    </row>
    <row r="211" spans="1:2">
      <c r="A211" s="9"/>
      <c r="B211" s="1"/>
    </row>
    <row r="212" spans="1:2">
      <c r="A212" s="9"/>
      <c r="B212" s="1"/>
    </row>
    <row r="213" spans="1:2">
      <c r="A213" s="9"/>
      <c r="B213" s="1"/>
    </row>
    <row r="214" spans="1:2">
      <c r="A214" s="9"/>
      <c r="B214" s="1"/>
    </row>
    <row r="215" spans="1:2">
      <c r="A215" s="9"/>
      <c r="B215" s="1"/>
    </row>
    <row r="216" spans="1:2">
      <c r="A216" s="9"/>
      <c r="B216" s="1"/>
    </row>
    <row r="217" spans="1:2">
      <c r="A217" s="9"/>
      <c r="B217" s="1"/>
    </row>
    <row r="218" spans="1:2">
      <c r="A218" s="9"/>
      <c r="B218" s="1"/>
    </row>
    <row r="219" spans="1:2">
      <c r="A219" s="9"/>
      <c r="B219" s="1"/>
    </row>
    <row r="220" spans="1:2">
      <c r="A220" s="9"/>
      <c r="B220" s="1"/>
    </row>
    <row r="221" spans="1:2">
      <c r="A221" s="9"/>
      <c r="B221" s="1"/>
    </row>
    <row r="222" spans="1:2">
      <c r="A222" s="9"/>
      <c r="B222" s="1"/>
    </row>
    <row r="223" spans="1:2">
      <c r="A223" s="9"/>
      <c r="B223" s="1"/>
    </row>
    <row r="224" spans="1:2">
      <c r="A224" s="9"/>
      <c r="B224" s="1"/>
    </row>
    <row r="225" spans="1:2">
      <c r="A225" s="9"/>
      <c r="B225" s="1"/>
    </row>
    <row r="226" spans="1:2">
      <c r="A226" s="9"/>
      <c r="B226" s="1"/>
    </row>
    <row r="227" spans="1:2">
      <c r="A227" s="9"/>
      <c r="B227" s="1"/>
    </row>
    <row r="228" spans="1:2">
      <c r="A228" s="9"/>
      <c r="B228" s="1"/>
    </row>
    <row r="229" spans="1:2">
      <c r="A229" s="9"/>
      <c r="B229" s="1"/>
    </row>
    <row r="230" spans="1:2">
      <c r="A230" s="9"/>
      <c r="B230" s="1"/>
    </row>
    <row r="231" spans="1:2">
      <c r="B231" s="1"/>
    </row>
    <row r="232" spans="1:2">
      <c r="B232" s="1"/>
    </row>
    <row r="233" spans="1:2">
      <c r="B233" s="1"/>
    </row>
    <row r="234" spans="1:2">
      <c r="B234" s="1"/>
    </row>
    <row r="235" spans="1:2">
      <c r="B235" s="1"/>
    </row>
    <row r="236" spans="1:2">
      <c r="B236" s="1"/>
    </row>
    <row r="237" spans="1:2">
      <c r="B23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50FAB-AC34-8E4A-A7F1-F2CD863E2664}">
  <dimension ref="A1:D23"/>
  <sheetViews>
    <sheetView workbookViewId="0">
      <selection activeCell="G8" sqref="G8"/>
    </sheetView>
  </sheetViews>
  <sheetFormatPr baseColWidth="10" defaultRowHeight="16"/>
  <sheetData>
    <row r="1" spans="1:4">
      <c r="A1" t="s">
        <v>154</v>
      </c>
      <c r="B1" s="1" t="s">
        <v>81</v>
      </c>
      <c r="C1" s="1" t="s">
        <v>82</v>
      </c>
      <c r="D1" s="1" t="s">
        <v>84</v>
      </c>
    </row>
    <row r="2" spans="1:4">
      <c r="A2" s="3" t="s">
        <v>132</v>
      </c>
      <c r="B2" s="1">
        <v>53946</v>
      </c>
      <c r="C2" s="1">
        <v>33854</v>
      </c>
      <c r="D2" s="1">
        <v>9827</v>
      </c>
    </row>
    <row r="3" spans="1:4">
      <c r="A3" s="3" t="s">
        <v>133</v>
      </c>
      <c r="B3" s="1">
        <v>9300</v>
      </c>
      <c r="C3" s="1">
        <v>4604</v>
      </c>
      <c r="D3" s="1">
        <v>428</v>
      </c>
    </row>
    <row r="4" spans="1:4">
      <c r="A4" s="3" t="s">
        <v>134</v>
      </c>
      <c r="B4" s="1">
        <v>172</v>
      </c>
      <c r="C4" s="1">
        <v>566</v>
      </c>
      <c r="D4" s="1">
        <v>81.900000000000006</v>
      </c>
    </row>
    <row r="5" spans="1:4">
      <c r="A5" s="3" t="s">
        <v>135</v>
      </c>
      <c r="B5" s="1">
        <v>11757</v>
      </c>
      <c r="C5" s="1">
        <v>9363</v>
      </c>
      <c r="D5" s="1">
        <v>4509</v>
      </c>
    </row>
    <row r="6" spans="1:4">
      <c r="A6" s="3" t="s">
        <v>136</v>
      </c>
      <c r="B6" s="1">
        <v>22429</v>
      </c>
      <c r="C6" s="1">
        <v>21121</v>
      </c>
      <c r="D6" s="1">
        <v>9423</v>
      </c>
    </row>
    <row r="7" spans="1:4">
      <c r="A7" s="3" t="s">
        <v>137</v>
      </c>
      <c r="B7" s="1">
        <v>27584</v>
      </c>
      <c r="C7" s="1">
        <v>32063</v>
      </c>
      <c r="D7" s="1">
        <v>7914</v>
      </c>
    </row>
    <row r="8" spans="1:4">
      <c r="A8" s="3" t="s">
        <v>138</v>
      </c>
      <c r="B8" s="1">
        <v>90585</v>
      </c>
      <c r="C8" s="1">
        <v>77458</v>
      </c>
      <c r="D8" s="1">
        <v>37620</v>
      </c>
    </row>
    <row r="9" spans="1:4">
      <c r="A9" s="3" t="s">
        <v>139</v>
      </c>
      <c r="B9" s="1">
        <v>262</v>
      </c>
      <c r="C9" s="1">
        <v>226</v>
      </c>
      <c r="D9" s="1">
        <v>151</v>
      </c>
    </row>
    <row r="10" spans="1:4">
      <c r="A10" s="3" t="s">
        <v>140</v>
      </c>
      <c r="B10" s="1">
        <v>2485</v>
      </c>
      <c r="C10" s="1">
        <v>3315</v>
      </c>
      <c r="D10" s="1">
        <v>1705</v>
      </c>
    </row>
    <row r="11" spans="1:4">
      <c r="A11" s="3" t="s">
        <v>141</v>
      </c>
      <c r="B11" s="1">
        <v>104001</v>
      </c>
      <c r="C11" s="1">
        <v>68971</v>
      </c>
      <c r="D11" s="1">
        <v>34292</v>
      </c>
    </row>
    <row r="12" spans="1:4">
      <c r="A12" s="3" t="s">
        <v>142</v>
      </c>
      <c r="B12" s="1">
        <v>32174</v>
      </c>
      <c r="C12" s="1">
        <v>24954</v>
      </c>
      <c r="D12" s="1">
        <v>10421</v>
      </c>
    </row>
    <row r="13" spans="1:4">
      <c r="A13" s="3" t="s">
        <v>143</v>
      </c>
      <c r="B13" s="1">
        <v>12608</v>
      </c>
      <c r="C13" s="1">
        <v>16095</v>
      </c>
      <c r="D13" s="1">
        <v>9619</v>
      </c>
    </row>
    <row r="14" spans="1:4">
      <c r="A14" s="3" t="s">
        <v>144</v>
      </c>
      <c r="B14" s="1">
        <v>310</v>
      </c>
      <c r="C14" s="1">
        <v>262</v>
      </c>
      <c r="D14" s="1">
        <v>196</v>
      </c>
    </row>
    <row r="15" spans="1:4">
      <c r="A15" s="3" t="s">
        <v>145</v>
      </c>
      <c r="B15" s="1">
        <v>84508</v>
      </c>
      <c r="C15" s="1">
        <v>47278</v>
      </c>
      <c r="D15" s="1">
        <v>20271</v>
      </c>
    </row>
    <row r="16" spans="1:4">
      <c r="A16" s="3" t="s">
        <v>146</v>
      </c>
      <c r="B16" s="1">
        <v>77863</v>
      </c>
      <c r="C16" s="1">
        <v>64680</v>
      </c>
      <c r="D16" s="1">
        <v>34734</v>
      </c>
    </row>
    <row r="17" spans="1:4">
      <c r="A17" s="3" t="s">
        <v>147</v>
      </c>
      <c r="B17" s="1">
        <v>49952</v>
      </c>
      <c r="C17" s="1">
        <v>38827</v>
      </c>
      <c r="D17" s="1">
        <v>18384</v>
      </c>
    </row>
    <row r="18" spans="1:4">
      <c r="A18" s="3" t="s">
        <v>148</v>
      </c>
      <c r="B18" s="1">
        <v>204</v>
      </c>
      <c r="C18" s="1">
        <v>200</v>
      </c>
      <c r="D18" s="1">
        <v>89.1</v>
      </c>
    </row>
    <row r="19" spans="1:4">
      <c r="A19" s="3" t="s">
        <v>149</v>
      </c>
      <c r="B19" s="1">
        <v>53678</v>
      </c>
      <c r="C19" s="1">
        <v>33550</v>
      </c>
      <c r="D19" s="1">
        <v>10873</v>
      </c>
    </row>
    <row r="20" spans="1:4">
      <c r="A20" s="3" t="s">
        <v>150</v>
      </c>
      <c r="B20" s="1">
        <v>2855</v>
      </c>
      <c r="C20" s="1">
        <v>855</v>
      </c>
      <c r="D20" s="1">
        <v>412</v>
      </c>
    </row>
    <row r="21" spans="1:4">
      <c r="A21" s="3" t="s">
        <v>151</v>
      </c>
      <c r="B21" s="1">
        <v>48596</v>
      </c>
      <c r="C21" s="1">
        <v>35510</v>
      </c>
      <c r="D21" s="1">
        <v>15127</v>
      </c>
    </row>
    <row r="22" spans="1:4">
      <c r="A22" s="3" t="s">
        <v>152</v>
      </c>
      <c r="B22" s="1">
        <v>10073</v>
      </c>
      <c r="C22" s="1">
        <v>9350</v>
      </c>
      <c r="D22" s="1">
        <v>8969</v>
      </c>
    </row>
    <row r="23" spans="1:4">
      <c r="A23" s="3" t="s">
        <v>153</v>
      </c>
      <c r="B23" s="1">
        <v>146</v>
      </c>
      <c r="C23" s="1">
        <v>132</v>
      </c>
      <c r="D23" s="1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72187-32FB-EC41-9B78-83450ACDA1E4}">
  <dimension ref="A1:AN24"/>
  <sheetViews>
    <sheetView topLeftCell="I1" workbookViewId="0">
      <selection activeCell="A11" sqref="A11"/>
    </sheetView>
  </sheetViews>
  <sheetFormatPr baseColWidth="10" defaultRowHeight="16"/>
  <cols>
    <col min="1" max="1" width="42.1640625" customWidth="1"/>
  </cols>
  <sheetData>
    <row r="1" spans="1:40">
      <c r="A1" t="s">
        <v>158</v>
      </c>
      <c r="L1" s="10"/>
      <c r="M1" s="10"/>
    </row>
    <row r="2" spans="1:40">
      <c r="A2" t="s">
        <v>157</v>
      </c>
      <c r="B2" s="58" t="s">
        <v>68</v>
      </c>
      <c r="C2" s="58"/>
      <c r="D2" s="58"/>
      <c r="E2" s="58" t="s">
        <v>69</v>
      </c>
      <c r="F2" s="58"/>
      <c r="G2" s="58"/>
      <c r="H2" s="58" t="s">
        <v>70</v>
      </c>
      <c r="I2" s="58"/>
      <c r="J2" s="58"/>
      <c r="K2" s="58" t="s">
        <v>71</v>
      </c>
      <c r="L2" s="58"/>
      <c r="M2" s="58"/>
      <c r="N2" s="58" t="s">
        <v>72</v>
      </c>
      <c r="O2" s="58"/>
      <c r="P2" s="58"/>
      <c r="Q2" s="58" t="s">
        <v>73</v>
      </c>
      <c r="R2" s="58"/>
      <c r="S2" s="58"/>
      <c r="T2" s="58" t="s">
        <v>74</v>
      </c>
      <c r="U2" s="58"/>
      <c r="V2" s="58"/>
      <c r="W2" s="58" t="s">
        <v>75</v>
      </c>
      <c r="X2" s="58"/>
      <c r="Y2" s="58"/>
      <c r="Z2" s="58" t="s">
        <v>76</v>
      </c>
      <c r="AA2" s="58"/>
      <c r="AB2" s="58"/>
      <c r="AC2" s="58" t="s">
        <v>77</v>
      </c>
      <c r="AD2" s="58"/>
      <c r="AE2" s="58"/>
      <c r="AF2" s="58" t="s">
        <v>78</v>
      </c>
      <c r="AG2" s="58"/>
      <c r="AH2" s="58"/>
      <c r="AI2" s="58" t="s">
        <v>79</v>
      </c>
      <c r="AJ2" s="58"/>
      <c r="AK2" s="58"/>
      <c r="AL2" s="58" t="s">
        <v>155</v>
      </c>
      <c r="AM2" s="58"/>
      <c r="AN2" s="58"/>
    </row>
    <row r="3" spans="1:40" ht="15" customHeight="1">
      <c r="A3" t="s">
        <v>156</v>
      </c>
      <c r="B3" s="4">
        <v>1</v>
      </c>
      <c r="C3" s="4">
        <v>2</v>
      </c>
      <c r="D3" s="4">
        <v>3</v>
      </c>
      <c r="E3" s="4">
        <v>1</v>
      </c>
      <c r="F3" s="4">
        <v>2</v>
      </c>
      <c r="G3" s="4">
        <v>3</v>
      </c>
      <c r="H3" s="4">
        <v>1</v>
      </c>
      <c r="I3" s="4">
        <v>2</v>
      </c>
      <c r="J3" s="4">
        <v>3</v>
      </c>
      <c r="K3" s="4">
        <v>1</v>
      </c>
      <c r="L3" s="4">
        <v>2</v>
      </c>
      <c r="M3" s="4">
        <v>3</v>
      </c>
      <c r="N3" s="4">
        <v>1</v>
      </c>
      <c r="O3" s="4">
        <v>2</v>
      </c>
      <c r="P3" s="4">
        <v>3</v>
      </c>
      <c r="Q3" s="4">
        <v>1</v>
      </c>
      <c r="R3" s="4">
        <v>2</v>
      </c>
      <c r="S3" s="4">
        <v>3</v>
      </c>
      <c r="T3" s="4">
        <v>1</v>
      </c>
      <c r="U3" s="4">
        <v>2</v>
      </c>
      <c r="V3" s="4">
        <v>3</v>
      </c>
      <c r="W3" s="4">
        <v>1</v>
      </c>
      <c r="X3" s="4">
        <v>2</v>
      </c>
      <c r="Y3" s="4">
        <v>3</v>
      </c>
      <c r="Z3" s="4">
        <v>1</v>
      </c>
      <c r="AA3" s="4">
        <v>2</v>
      </c>
      <c r="AB3" s="4">
        <v>3</v>
      </c>
      <c r="AC3" s="4">
        <v>1</v>
      </c>
      <c r="AD3" s="4">
        <v>2</v>
      </c>
      <c r="AE3" s="4">
        <v>3</v>
      </c>
      <c r="AF3" s="4">
        <v>1</v>
      </c>
      <c r="AG3" s="4">
        <v>2</v>
      </c>
      <c r="AH3" s="4">
        <v>3</v>
      </c>
      <c r="AI3" s="4">
        <v>1</v>
      </c>
      <c r="AJ3" s="4">
        <v>2</v>
      </c>
      <c r="AK3" s="4">
        <v>3</v>
      </c>
      <c r="AL3" s="14">
        <v>1</v>
      </c>
      <c r="AM3" s="14">
        <v>2</v>
      </c>
      <c r="AN3" s="14">
        <v>3</v>
      </c>
    </row>
    <row r="4" spans="1:40">
      <c r="A4" s="2" t="s">
        <v>161</v>
      </c>
      <c r="B4" s="10">
        <v>97.4</v>
      </c>
      <c r="C4" s="10">
        <v>119</v>
      </c>
      <c r="D4" s="10">
        <v>74.8</v>
      </c>
      <c r="E4" s="10">
        <v>1986</v>
      </c>
      <c r="F4" s="10">
        <v>3365</v>
      </c>
      <c r="G4" s="10">
        <v>2617</v>
      </c>
      <c r="H4" s="10">
        <v>114</v>
      </c>
      <c r="I4" s="10">
        <v>122</v>
      </c>
      <c r="J4" s="10">
        <v>87.1</v>
      </c>
      <c r="K4" s="10">
        <v>120</v>
      </c>
      <c r="L4" s="10">
        <v>111</v>
      </c>
      <c r="M4" s="10">
        <v>83.2</v>
      </c>
      <c r="N4" s="10">
        <v>337</v>
      </c>
      <c r="O4" s="10">
        <v>822</v>
      </c>
      <c r="P4" s="10">
        <v>617</v>
      </c>
      <c r="Q4" s="10">
        <v>1073</v>
      </c>
      <c r="R4" s="10">
        <v>2657</v>
      </c>
      <c r="S4" s="10">
        <v>2069</v>
      </c>
      <c r="T4" s="10">
        <v>304</v>
      </c>
      <c r="U4" s="10">
        <v>313</v>
      </c>
      <c r="V4" s="10">
        <v>354</v>
      </c>
      <c r="W4" s="10">
        <v>1452</v>
      </c>
      <c r="X4" s="10">
        <v>4351</v>
      </c>
      <c r="Y4" s="10">
        <v>3275</v>
      </c>
      <c r="Z4" s="10">
        <v>2156</v>
      </c>
      <c r="AA4" s="10">
        <v>3150</v>
      </c>
      <c r="AB4" s="10">
        <v>2686</v>
      </c>
      <c r="AC4" s="10">
        <v>1276</v>
      </c>
      <c r="AD4" s="10">
        <v>2202</v>
      </c>
      <c r="AE4" s="10">
        <v>1408</v>
      </c>
      <c r="AF4" s="10">
        <v>1408</v>
      </c>
      <c r="AG4" s="10">
        <v>1836</v>
      </c>
      <c r="AH4" s="10">
        <v>1198</v>
      </c>
      <c r="AI4" s="10">
        <v>1622</v>
      </c>
      <c r="AJ4" s="10">
        <v>3491</v>
      </c>
      <c r="AK4" s="10">
        <v>2195</v>
      </c>
      <c r="AL4" s="13">
        <v>63.983333333333341</v>
      </c>
      <c r="AM4" s="13">
        <v>144</v>
      </c>
      <c r="AN4" s="13">
        <v>68.716666666666669</v>
      </c>
    </row>
    <row r="5" spans="1:40">
      <c r="A5" s="2" t="s">
        <v>162</v>
      </c>
      <c r="B5" s="10">
        <v>67.5</v>
      </c>
      <c r="C5" s="10">
        <v>144</v>
      </c>
      <c r="D5" s="10">
        <v>73.2</v>
      </c>
      <c r="E5" s="10">
        <v>2509</v>
      </c>
      <c r="F5" s="10">
        <v>3512</v>
      </c>
      <c r="G5" s="10">
        <v>2696</v>
      </c>
      <c r="H5" s="10">
        <v>84.3</v>
      </c>
      <c r="I5" s="10">
        <v>148</v>
      </c>
      <c r="J5" s="10">
        <v>74.099999999999994</v>
      </c>
      <c r="K5" s="10">
        <v>74.7</v>
      </c>
      <c r="L5" s="10">
        <v>151</v>
      </c>
      <c r="M5" s="10">
        <v>85.7</v>
      </c>
      <c r="N5" s="10">
        <v>85.1</v>
      </c>
      <c r="O5" s="10">
        <v>200</v>
      </c>
      <c r="P5" s="10">
        <v>106</v>
      </c>
      <c r="Q5" s="10">
        <v>1117</v>
      </c>
      <c r="R5" s="10">
        <v>1205</v>
      </c>
      <c r="S5" s="10">
        <v>1246</v>
      </c>
      <c r="T5" s="10">
        <v>285</v>
      </c>
      <c r="U5" s="10">
        <v>174</v>
      </c>
      <c r="V5" s="10">
        <v>134</v>
      </c>
      <c r="W5" s="10">
        <v>2130</v>
      </c>
      <c r="X5" s="10">
        <v>4183</v>
      </c>
      <c r="Y5" s="10">
        <v>2904</v>
      </c>
      <c r="Z5" s="10">
        <v>1688</v>
      </c>
      <c r="AA5" s="10">
        <v>3239</v>
      </c>
      <c r="AB5" s="10">
        <v>2383</v>
      </c>
      <c r="AC5" s="10">
        <v>698</v>
      </c>
      <c r="AD5" s="10">
        <v>1257</v>
      </c>
      <c r="AE5" s="10">
        <v>971</v>
      </c>
      <c r="AF5" s="10">
        <v>570</v>
      </c>
      <c r="AG5" s="10">
        <v>1041</v>
      </c>
      <c r="AH5" s="10">
        <v>610</v>
      </c>
      <c r="AI5" s="10">
        <v>1824</v>
      </c>
      <c r="AJ5" s="10">
        <v>2777</v>
      </c>
      <c r="AK5" s="10">
        <v>2014</v>
      </c>
      <c r="AL5" s="10"/>
      <c r="AM5" s="10"/>
      <c r="AN5" s="10"/>
    </row>
    <row r="6" spans="1:40">
      <c r="A6" s="17" t="s">
        <v>163</v>
      </c>
      <c r="B6" s="10">
        <v>59.2</v>
      </c>
      <c r="C6" s="10">
        <v>141</v>
      </c>
      <c r="D6" s="10">
        <v>74.8</v>
      </c>
      <c r="E6" s="10">
        <v>1120</v>
      </c>
      <c r="F6" s="10">
        <v>1436</v>
      </c>
      <c r="G6" s="10">
        <v>1260</v>
      </c>
      <c r="H6" s="10">
        <v>69</v>
      </c>
      <c r="I6" s="10">
        <v>129</v>
      </c>
      <c r="J6" s="10">
        <v>85.1</v>
      </c>
      <c r="K6" s="10">
        <v>68.5</v>
      </c>
      <c r="L6" s="10">
        <v>146</v>
      </c>
      <c r="M6" s="10">
        <v>82.7</v>
      </c>
      <c r="N6" s="10">
        <v>74.400000000000006</v>
      </c>
      <c r="O6" s="10">
        <v>150</v>
      </c>
      <c r="P6" s="10">
        <v>81.599999999999994</v>
      </c>
      <c r="Q6" s="10">
        <v>175</v>
      </c>
      <c r="R6" s="10">
        <v>297</v>
      </c>
      <c r="S6" s="10">
        <v>288</v>
      </c>
      <c r="T6" s="10">
        <v>84</v>
      </c>
      <c r="U6" s="10">
        <v>127</v>
      </c>
      <c r="V6" s="10">
        <v>76.8</v>
      </c>
      <c r="W6" s="10">
        <v>1177</v>
      </c>
      <c r="X6" s="10">
        <v>2347</v>
      </c>
      <c r="Y6" s="10">
        <v>1730</v>
      </c>
      <c r="Z6" s="10">
        <v>1057</v>
      </c>
      <c r="AA6" s="10">
        <v>2170</v>
      </c>
      <c r="AB6" s="10">
        <v>1565</v>
      </c>
      <c r="AC6" s="10">
        <v>207</v>
      </c>
      <c r="AD6" s="10">
        <v>527</v>
      </c>
      <c r="AE6" s="10">
        <v>345</v>
      </c>
      <c r="AF6" s="10">
        <v>152</v>
      </c>
      <c r="AG6" s="10">
        <v>406</v>
      </c>
      <c r="AH6" s="10">
        <v>180</v>
      </c>
      <c r="AI6" s="10">
        <v>1276</v>
      </c>
      <c r="AJ6" s="10">
        <v>1728</v>
      </c>
      <c r="AK6" s="10">
        <v>1223</v>
      </c>
      <c r="AL6" s="10"/>
      <c r="AM6" s="10"/>
      <c r="AN6" s="10"/>
    </row>
    <row r="7" spans="1:40">
      <c r="A7" s="17" t="s">
        <v>164</v>
      </c>
      <c r="B7" s="10">
        <v>65.900000000000006</v>
      </c>
      <c r="C7" s="10">
        <v>138</v>
      </c>
      <c r="D7" s="10">
        <v>78.900000000000006</v>
      </c>
      <c r="E7" s="10">
        <v>427</v>
      </c>
      <c r="F7" s="10">
        <v>522</v>
      </c>
      <c r="G7" s="10">
        <v>418</v>
      </c>
      <c r="H7" s="10">
        <v>68.400000000000006</v>
      </c>
      <c r="I7" s="10">
        <v>157</v>
      </c>
      <c r="J7" s="10">
        <v>82.1</v>
      </c>
      <c r="K7" s="10">
        <v>69.599999999999994</v>
      </c>
      <c r="L7" s="10">
        <v>152</v>
      </c>
      <c r="M7" s="10">
        <v>87.8</v>
      </c>
      <c r="N7" s="10">
        <v>78.599999999999994</v>
      </c>
      <c r="O7" s="10">
        <v>141</v>
      </c>
      <c r="P7" s="10">
        <v>74.5</v>
      </c>
      <c r="Q7" s="10">
        <v>77.900000000000006</v>
      </c>
      <c r="R7" s="10">
        <v>153</v>
      </c>
      <c r="S7" s="10">
        <v>83.5</v>
      </c>
      <c r="T7" s="10">
        <v>82.7</v>
      </c>
      <c r="U7" s="10">
        <v>129</v>
      </c>
      <c r="V7" s="10">
        <v>76.2</v>
      </c>
      <c r="W7" s="10">
        <v>267</v>
      </c>
      <c r="X7" s="10">
        <v>843</v>
      </c>
      <c r="Y7" s="10">
        <v>471</v>
      </c>
      <c r="Z7" s="10">
        <v>540</v>
      </c>
      <c r="AA7" s="10">
        <v>1061</v>
      </c>
      <c r="AB7" s="10">
        <v>638</v>
      </c>
      <c r="AC7" s="10">
        <v>90.7</v>
      </c>
      <c r="AD7" s="10">
        <v>281</v>
      </c>
      <c r="AE7" s="10">
        <v>121</v>
      </c>
      <c r="AF7" s="10">
        <v>66.8</v>
      </c>
      <c r="AG7" s="10">
        <v>222</v>
      </c>
      <c r="AH7" s="10">
        <v>92.3</v>
      </c>
      <c r="AI7" s="10">
        <v>651</v>
      </c>
      <c r="AJ7" s="10">
        <v>1037</v>
      </c>
      <c r="AK7" s="10">
        <v>592</v>
      </c>
      <c r="AL7" s="10"/>
      <c r="AM7" s="10"/>
      <c r="AN7" s="10"/>
    </row>
    <row r="8" spans="1:40">
      <c r="A8" s="17" t="s">
        <v>165</v>
      </c>
      <c r="B8" s="10">
        <v>54.4</v>
      </c>
      <c r="C8" s="10">
        <v>146</v>
      </c>
      <c r="D8" s="10">
        <v>71.099999999999994</v>
      </c>
      <c r="E8" s="10">
        <v>143</v>
      </c>
      <c r="F8" s="10">
        <v>245</v>
      </c>
      <c r="G8" s="10">
        <v>148</v>
      </c>
      <c r="H8" s="10">
        <v>55.8</v>
      </c>
      <c r="I8" s="10">
        <v>152</v>
      </c>
      <c r="J8" s="10">
        <v>83.2</v>
      </c>
      <c r="K8" s="10">
        <v>60.8</v>
      </c>
      <c r="L8" s="10">
        <v>158</v>
      </c>
      <c r="M8" s="10">
        <v>81.900000000000006</v>
      </c>
      <c r="N8" s="10">
        <v>63.7</v>
      </c>
      <c r="O8" s="10">
        <v>145</v>
      </c>
      <c r="P8" s="10">
        <v>80.900000000000006</v>
      </c>
      <c r="Q8" s="10">
        <v>58.3</v>
      </c>
      <c r="R8" s="10">
        <v>125</v>
      </c>
      <c r="S8" s="10">
        <v>80</v>
      </c>
      <c r="T8" s="10">
        <v>56</v>
      </c>
      <c r="U8" s="10">
        <v>148</v>
      </c>
      <c r="V8" s="10">
        <v>71.400000000000006</v>
      </c>
      <c r="W8" s="10">
        <v>61.3</v>
      </c>
      <c r="X8" s="10">
        <v>192</v>
      </c>
      <c r="Y8" s="10">
        <v>102</v>
      </c>
      <c r="Z8" s="10">
        <v>87.7</v>
      </c>
      <c r="AA8" s="10">
        <v>360</v>
      </c>
      <c r="AB8" s="10">
        <v>158</v>
      </c>
      <c r="AC8" s="10">
        <v>62.4</v>
      </c>
      <c r="AD8" s="10">
        <v>212</v>
      </c>
      <c r="AE8" s="10">
        <v>82.1</v>
      </c>
      <c r="AF8" s="10">
        <v>63.5</v>
      </c>
      <c r="AG8" s="10">
        <v>177</v>
      </c>
      <c r="AH8" s="10">
        <v>86.2</v>
      </c>
      <c r="AI8" s="10">
        <v>307</v>
      </c>
      <c r="AJ8" s="10">
        <v>504</v>
      </c>
      <c r="AK8" s="10">
        <v>182</v>
      </c>
      <c r="AL8" s="10"/>
      <c r="AM8" s="10"/>
      <c r="AN8" s="10"/>
    </row>
    <row r="9" spans="1:40">
      <c r="A9" s="17" t="s">
        <v>166</v>
      </c>
      <c r="B9" s="10">
        <v>52</v>
      </c>
      <c r="C9" s="10">
        <v>151</v>
      </c>
      <c r="D9" s="10">
        <v>72.599999999999994</v>
      </c>
      <c r="E9" s="10">
        <v>78.400000000000006</v>
      </c>
      <c r="F9" s="10">
        <v>217</v>
      </c>
      <c r="G9" s="10">
        <v>96.4</v>
      </c>
      <c r="H9" s="10">
        <v>63.7</v>
      </c>
      <c r="I9" s="10">
        <v>158</v>
      </c>
      <c r="J9" s="10">
        <v>75.099999999999994</v>
      </c>
      <c r="K9" s="10">
        <v>54.6</v>
      </c>
      <c r="L9" s="10">
        <v>147</v>
      </c>
      <c r="M9" s="10">
        <v>74.8</v>
      </c>
      <c r="N9" s="10">
        <v>58.9</v>
      </c>
      <c r="O9" s="10">
        <v>153</v>
      </c>
      <c r="P9" s="10">
        <v>69.2</v>
      </c>
      <c r="Q9" s="10">
        <v>22</v>
      </c>
      <c r="R9" s="10">
        <v>150</v>
      </c>
      <c r="S9" s="10">
        <v>77.3</v>
      </c>
      <c r="T9" s="10">
        <v>21.2</v>
      </c>
      <c r="U9" s="10">
        <v>159</v>
      </c>
      <c r="V9" s="10">
        <v>68.3</v>
      </c>
      <c r="W9" s="10">
        <v>18.600000000000001</v>
      </c>
      <c r="X9" s="10">
        <v>158</v>
      </c>
      <c r="Y9" s="10">
        <v>74.400000000000006</v>
      </c>
      <c r="Z9" s="10">
        <v>48.4</v>
      </c>
      <c r="AA9" s="10">
        <v>186</v>
      </c>
      <c r="AB9" s="10">
        <v>73.099999999999994</v>
      </c>
      <c r="AC9" s="10">
        <v>54.1</v>
      </c>
      <c r="AD9" s="10">
        <v>192</v>
      </c>
      <c r="AE9" s="10">
        <v>77.900000000000006</v>
      </c>
      <c r="AF9" s="10">
        <v>47.7</v>
      </c>
      <c r="AG9" s="10">
        <v>166</v>
      </c>
      <c r="AH9" s="10">
        <v>59.4</v>
      </c>
      <c r="AI9" s="10">
        <v>126</v>
      </c>
      <c r="AJ9" s="10">
        <v>267</v>
      </c>
      <c r="AK9" s="10">
        <v>89.3</v>
      </c>
      <c r="AL9" s="10"/>
      <c r="AM9" s="10"/>
      <c r="AN9" s="10"/>
    </row>
    <row r="11" spans="1:40">
      <c r="A11" s="16" t="s">
        <v>159</v>
      </c>
    </row>
    <row r="12" spans="1:40">
      <c r="A12" t="s">
        <v>160</v>
      </c>
      <c r="B12" s="58" t="s">
        <v>68</v>
      </c>
      <c r="C12" s="58"/>
      <c r="D12" s="58"/>
      <c r="E12" s="58" t="s">
        <v>69</v>
      </c>
      <c r="F12" s="58"/>
      <c r="G12" s="58"/>
      <c r="H12" s="58" t="s">
        <v>70</v>
      </c>
      <c r="I12" s="58"/>
      <c r="J12" s="58"/>
      <c r="K12" s="58" t="s">
        <v>71</v>
      </c>
      <c r="L12" s="58"/>
      <c r="M12" s="58"/>
      <c r="N12" s="58" t="s">
        <v>72</v>
      </c>
      <c r="O12" s="58"/>
      <c r="P12" s="58"/>
      <c r="Q12" s="58" t="s">
        <v>73</v>
      </c>
      <c r="R12" s="58"/>
      <c r="S12" s="58"/>
      <c r="T12" s="58" t="s">
        <v>74</v>
      </c>
      <c r="U12" s="58"/>
      <c r="V12" s="58"/>
      <c r="W12" s="58" t="s">
        <v>75</v>
      </c>
      <c r="X12" s="58"/>
      <c r="Y12" s="58"/>
      <c r="Z12" s="58" t="s">
        <v>76</v>
      </c>
      <c r="AA12" s="58"/>
      <c r="AB12" s="58"/>
      <c r="AC12" s="58" t="s">
        <v>77</v>
      </c>
      <c r="AD12" s="58"/>
      <c r="AE12" s="58"/>
      <c r="AF12" s="58" t="s">
        <v>78</v>
      </c>
      <c r="AG12" s="58"/>
      <c r="AH12" s="58"/>
      <c r="AI12" s="58" t="s">
        <v>79</v>
      </c>
      <c r="AJ12" s="58"/>
      <c r="AK12" s="58"/>
      <c r="AL12" s="58" t="s">
        <v>155</v>
      </c>
      <c r="AM12" s="58"/>
      <c r="AN12" s="58"/>
    </row>
    <row r="13" spans="1:40" ht="15" customHeight="1">
      <c r="A13" t="s">
        <v>156</v>
      </c>
      <c r="B13" s="4">
        <v>1</v>
      </c>
      <c r="C13" s="4">
        <v>2</v>
      </c>
      <c r="D13" s="4">
        <v>3</v>
      </c>
      <c r="E13" s="4">
        <v>1</v>
      </c>
      <c r="F13" s="4">
        <v>2</v>
      </c>
      <c r="G13" s="4">
        <v>3</v>
      </c>
      <c r="H13" s="4">
        <v>1</v>
      </c>
      <c r="I13" s="4">
        <v>2</v>
      </c>
      <c r="J13" s="4">
        <v>3</v>
      </c>
      <c r="K13" s="4">
        <v>1</v>
      </c>
      <c r="L13" s="4">
        <v>2</v>
      </c>
      <c r="M13" s="4">
        <v>3</v>
      </c>
      <c r="N13" s="4">
        <v>1</v>
      </c>
      <c r="O13" s="4">
        <v>2</v>
      </c>
      <c r="P13" s="4">
        <v>3</v>
      </c>
      <c r="Q13" s="4">
        <v>1</v>
      </c>
      <c r="R13" s="4">
        <v>2</v>
      </c>
      <c r="S13" s="4">
        <v>3</v>
      </c>
      <c r="T13" s="4">
        <v>1</v>
      </c>
      <c r="U13" s="4">
        <v>2</v>
      </c>
      <c r="V13" s="4">
        <v>3</v>
      </c>
      <c r="W13" s="4">
        <v>1</v>
      </c>
      <c r="X13" s="4">
        <v>2</v>
      </c>
      <c r="Y13" s="4">
        <v>3</v>
      </c>
      <c r="Z13" s="4">
        <v>1</v>
      </c>
      <c r="AA13" s="4">
        <v>2</v>
      </c>
      <c r="AB13" s="4">
        <v>3</v>
      </c>
      <c r="AC13" s="4">
        <v>1</v>
      </c>
      <c r="AD13" s="4">
        <v>2</v>
      </c>
      <c r="AE13" s="4">
        <v>3</v>
      </c>
      <c r="AF13" s="4">
        <v>1</v>
      </c>
      <c r="AG13" s="4">
        <v>2</v>
      </c>
      <c r="AH13" s="4">
        <v>3</v>
      </c>
      <c r="AI13" s="4">
        <v>1</v>
      </c>
      <c r="AJ13" s="4">
        <v>2</v>
      </c>
      <c r="AK13" s="4">
        <v>3</v>
      </c>
      <c r="AL13" s="14"/>
      <c r="AM13" s="14"/>
      <c r="AN13" s="14"/>
    </row>
    <row r="14" spans="1:40">
      <c r="A14" s="2" t="s">
        <v>161</v>
      </c>
      <c r="B14" s="11">
        <f>B4/AL$4</f>
        <v>1.5222714248502214</v>
      </c>
      <c r="C14" s="11">
        <f t="shared" ref="C14:D19" si="0">C4/AM$4</f>
        <v>0.82638888888888884</v>
      </c>
      <c r="D14" s="11">
        <f t="shared" si="0"/>
        <v>1.0885277710405044</v>
      </c>
      <c r="E14" s="11">
        <f t="shared" ref="E14:E19" si="1">E4/AL$4</f>
        <v>31.039333159676996</v>
      </c>
      <c r="F14" s="11">
        <f t="shared" ref="F14:G19" si="2">F4/AM$4</f>
        <v>23.368055555555557</v>
      </c>
      <c r="G14" s="11">
        <f t="shared" si="2"/>
        <v>38.083919476109628</v>
      </c>
      <c r="H14" s="11">
        <f>H4/AL$4</f>
        <v>1.7817139880177126</v>
      </c>
      <c r="I14" s="11">
        <f t="shared" ref="I14:J19" si="3">I4/AM$4</f>
        <v>0.84722222222222221</v>
      </c>
      <c r="J14" s="11">
        <f t="shared" si="3"/>
        <v>1.2675236478292504</v>
      </c>
      <c r="K14" s="11">
        <f>K4/AL$4</f>
        <v>1.8754884084396977</v>
      </c>
      <c r="L14" s="11">
        <f t="shared" ref="L14:M19" si="4">L4/AM$4</f>
        <v>0.77083333333333337</v>
      </c>
      <c r="M14" s="11">
        <f t="shared" si="4"/>
        <v>1.2107688576279407</v>
      </c>
      <c r="N14" s="11">
        <f>N4/AL$4</f>
        <v>5.2669966137014841</v>
      </c>
      <c r="O14" s="11">
        <f t="shared" ref="O14:P19" si="5">O4/AM$4</f>
        <v>5.708333333333333</v>
      </c>
      <c r="P14" s="11">
        <f t="shared" si="5"/>
        <v>8.9788988600533592</v>
      </c>
      <c r="Q14" s="11">
        <f>Q4/AL$4</f>
        <v>16.769992185464961</v>
      </c>
      <c r="R14" s="11">
        <f t="shared" ref="R14:S19" si="6">R4/AM$4</f>
        <v>18.451388888888889</v>
      </c>
      <c r="S14" s="11">
        <f t="shared" si="6"/>
        <v>30.109143827310209</v>
      </c>
      <c r="T14" s="11">
        <f>T4/AL$4</f>
        <v>4.7512373013805673</v>
      </c>
      <c r="U14" s="11">
        <f t="shared" ref="U14:V19" si="7">U4/AM$4</f>
        <v>2.1736111111111112</v>
      </c>
      <c r="V14" s="11">
        <f t="shared" si="7"/>
        <v>5.15158864904196</v>
      </c>
      <c r="W14" s="11">
        <f>W4/AL$4</f>
        <v>22.693409742120341</v>
      </c>
      <c r="X14" s="11">
        <f t="shared" ref="X14:Y19" si="8">X4/AM$4</f>
        <v>30.215277777777779</v>
      </c>
      <c r="Y14" s="11">
        <f t="shared" si="8"/>
        <v>47.659471258792138</v>
      </c>
      <c r="Z14" s="11">
        <f>Z4/AL$4</f>
        <v>33.696275071633231</v>
      </c>
      <c r="AA14" s="11">
        <f t="shared" ref="AA14:AB19" si="9">AA4/AM$4</f>
        <v>21.875</v>
      </c>
      <c r="AB14" s="11">
        <f t="shared" si="9"/>
        <v>39.088042687363568</v>
      </c>
      <c r="AC14" s="11">
        <f>AC4/AL$4</f>
        <v>19.94269340974212</v>
      </c>
      <c r="AD14" s="11">
        <f t="shared" ref="AD14:AE19" si="10">AD4/AM$4</f>
        <v>15.291666666666666</v>
      </c>
      <c r="AE14" s="11">
        <f t="shared" si="10"/>
        <v>20.489934513703613</v>
      </c>
      <c r="AF14" s="11">
        <f>AF4/AL$4</f>
        <v>22.005730659025787</v>
      </c>
      <c r="AG14" s="11">
        <f t="shared" ref="AG14:AH19" si="11">AG4/AM$4</f>
        <v>12.75</v>
      </c>
      <c r="AH14" s="11">
        <f t="shared" si="11"/>
        <v>17.433907349017705</v>
      </c>
      <c r="AI14" s="11">
        <f>AI4/AL$4</f>
        <v>25.350351654076579</v>
      </c>
      <c r="AJ14" s="11">
        <f>AJ4/AM$4</f>
        <v>24.243055555555557</v>
      </c>
      <c r="AK14" s="11">
        <f>AK4/AN$4</f>
        <v>31.942760126121755</v>
      </c>
    </row>
    <row r="15" spans="1:40">
      <c r="A15" s="2" t="s">
        <v>162</v>
      </c>
      <c r="B15" s="11">
        <f t="shared" ref="B15:B19" si="12">B5/AL$4</f>
        <v>1.05496222974733</v>
      </c>
      <c r="C15" s="11">
        <f t="shared" si="0"/>
        <v>1</v>
      </c>
      <c r="D15" s="11">
        <f t="shared" si="0"/>
        <v>1.0652437545476594</v>
      </c>
      <c r="E15" s="11">
        <f t="shared" si="1"/>
        <v>39.213336806460013</v>
      </c>
      <c r="F15" s="11">
        <f t="shared" si="2"/>
        <v>24.388888888888889</v>
      </c>
      <c r="G15" s="11">
        <f t="shared" si="2"/>
        <v>39.23356779044385</v>
      </c>
      <c r="H15" s="11">
        <f t="shared" ref="H15:H19" si="13">H5/AL$4</f>
        <v>1.3175306069288875</v>
      </c>
      <c r="I15" s="11">
        <f t="shared" si="3"/>
        <v>1.0277777777777777</v>
      </c>
      <c r="J15" s="11">
        <f t="shared" si="3"/>
        <v>1.0783410138248848</v>
      </c>
      <c r="K15" s="11">
        <f t="shared" ref="K15:K19" si="14">K5/AL$4</f>
        <v>1.1674915342537118</v>
      </c>
      <c r="L15" s="11">
        <f t="shared" si="4"/>
        <v>1.0486111111111112</v>
      </c>
      <c r="M15" s="11">
        <f t="shared" si="4"/>
        <v>1.2471501333980111</v>
      </c>
      <c r="N15" s="11">
        <f t="shared" ref="N15:N19" si="15">N5/AL$4</f>
        <v>1.330033862985152</v>
      </c>
      <c r="O15" s="11">
        <f t="shared" si="5"/>
        <v>1.3888888888888888</v>
      </c>
      <c r="P15" s="11">
        <f t="shared" si="5"/>
        <v>1.5425660926509823</v>
      </c>
      <c r="Q15" s="11">
        <f t="shared" ref="Q15:Q19" si="16">Q5/AL$4</f>
        <v>17.457671268559519</v>
      </c>
      <c r="R15" s="11">
        <f t="shared" si="6"/>
        <v>8.3680555555555554</v>
      </c>
      <c r="S15" s="11">
        <f t="shared" si="6"/>
        <v>18.132427843803054</v>
      </c>
      <c r="T15" s="11">
        <f t="shared" ref="T15:T19" si="17">T5/AL$4</f>
        <v>4.4542849700442817</v>
      </c>
      <c r="U15" s="11">
        <f t="shared" si="7"/>
        <v>1.2083333333333333</v>
      </c>
      <c r="V15" s="11">
        <f t="shared" si="7"/>
        <v>1.9500363812757699</v>
      </c>
      <c r="W15" s="11">
        <f t="shared" ref="W15:W19" si="18">W5/AL$4</f>
        <v>33.289919249804633</v>
      </c>
      <c r="X15" s="11">
        <f t="shared" si="8"/>
        <v>29.048611111111111</v>
      </c>
      <c r="Y15" s="11">
        <f t="shared" si="8"/>
        <v>42.2604899345137</v>
      </c>
      <c r="Z15" s="11">
        <f t="shared" ref="Z15:Z19" si="19">Z5/AL$4</f>
        <v>26.381870278718413</v>
      </c>
      <c r="AA15" s="11">
        <f t="shared" si="9"/>
        <v>22.493055555555557</v>
      </c>
      <c r="AB15" s="11">
        <f t="shared" si="9"/>
        <v>34.678632064031042</v>
      </c>
      <c r="AC15" s="11">
        <f t="shared" ref="AC15:AC19" si="20">AC5/AL$4</f>
        <v>10.909090909090908</v>
      </c>
      <c r="AD15" s="11">
        <f t="shared" si="10"/>
        <v>8.7291666666666661</v>
      </c>
      <c r="AE15" s="11">
        <f t="shared" si="10"/>
        <v>14.130487509095319</v>
      </c>
      <c r="AF15" s="11">
        <f t="shared" ref="AF15:AF19" si="21">AF5/AL$4</f>
        <v>8.9085699400885634</v>
      </c>
      <c r="AG15" s="11">
        <f t="shared" si="11"/>
        <v>7.229166666666667</v>
      </c>
      <c r="AH15" s="11">
        <f t="shared" si="11"/>
        <v>8.8770312878971627</v>
      </c>
      <c r="AI15" s="11">
        <f t="shared" ref="AI15:AI19" si="22">AI5/AL$4</f>
        <v>28.507423808283402</v>
      </c>
      <c r="AJ15" s="11">
        <f t="shared" ref="AJ15:AK19" si="23">AJ5/AM$4</f>
        <v>19.284722222222221</v>
      </c>
      <c r="AK15" s="11">
        <f t="shared" si="23"/>
        <v>29.308755760368662</v>
      </c>
    </row>
    <row r="16" spans="1:40">
      <c r="A16" s="17" t="s">
        <v>163</v>
      </c>
      <c r="B16" s="11">
        <f t="shared" si="12"/>
        <v>0.92524094816358415</v>
      </c>
      <c r="C16" s="11">
        <f t="shared" si="0"/>
        <v>0.97916666666666663</v>
      </c>
      <c r="D16" s="11">
        <f t="shared" si="0"/>
        <v>1.0885277710405044</v>
      </c>
      <c r="E16" s="11">
        <f t="shared" si="1"/>
        <v>17.504558478770512</v>
      </c>
      <c r="F16" s="11">
        <f t="shared" si="2"/>
        <v>9.9722222222222214</v>
      </c>
      <c r="G16" s="11">
        <f t="shared" si="2"/>
        <v>18.336162988115451</v>
      </c>
      <c r="H16" s="11">
        <f t="shared" si="13"/>
        <v>1.078405834852826</v>
      </c>
      <c r="I16" s="11">
        <f t="shared" si="3"/>
        <v>0.89583333333333337</v>
      </c>
      <c r="J16" s="11">
        <f t="shared" si="3"/>
        <v>1.2384186272131941</v>
      </c>
      <c r="K16" s="11">
        <f t="shared" si="14"/>
        <v>1.0705912998176608</v>
      </c>
      <c r="L16" s="11">
        <f t="shared" si="4"/>
        <v>1.0138888888888888</v>
      </c>
      <c r="M16" s="11">
        <f t="shared" si="4"/>
        <v>1.2034926024739268</v>
      </c>
      <c r="N16" s="11">
        <f t="shared" si="15"/>
        <v>1.1628028132326127</v>
      </c>
      <c r="O16" s="11">
        <f t="shared" si="5"/>
        <v>1.0416666666666667</v>
      </c>
      <c r="P16" s="11">
        <f t="shared" si="5"/>
        <v>1.1874848411350958</v>
      </c>
      <c r="Q16" s="11">
        <f t="shared" si="16"/>
        <v>2.7350872623078923</v>
      </c>
      <c r="R16" s="11">
        <f t="shared" si="6"/>
        <v>2.0625</v>
      </c>
      <c r="S16" s="11">
        <f t="shared" si="6"/>
        <v>4.1911229687121025</v>
      </c>
      <c r="T16" s="11">
        <f t="shared" si="17"/>
        <v>1.3128418859077884</v>
      </c>
      <c r="U16" s="11">
        <f t="shared" si="7"/>
        <v>0.88194444444444442</v>
      </c>
      <c r="V16" s="11">
        <f t="shared" si="7"/>
        <v>1.1176327916565607</v>
      </c>
      <c r="W16" s="11">
        <f t="shared" si="18"/>
        <v>18.395415472779366</v>
      </c>
      <c r="X16" s="11">
        <f t="shared" si="8"/>
        <v>16.298611111111111</v>
      </c>
      <c r="Y16" s="11">
        <f t="shared" si="8"/>
        <v>25.175842832888673</v>
      </c>
      <c r="Z16" s="11">
        <f t="shared" si="19"/>
        <v>16.519927064339669</v>
      </c>
      <c r="AA16" s="11">
        <f t="shared" si="9"/>
        <v>15.069444444444445</v>
      </c>
      <c r="AB16" s="11">
        <f t="shared" si="9"/>
        <v>22.774678632064031</v>
      </c>
      <c r="AC16" s="11">
        <f t="shared" si="20"/>
        <v>3.2352175045584786</v>
      </c>
      <c r="AD16" s="11">
        <f t="shared" si="10"/>
        <v>3.6597222222222223</v>
      </c>
      <c r="AE16" s="11">
        <f t="shared" si="10"/>
        <v>5.0206160562697066</v>
      </c>
      <c r="AF16" s="11">
        <f t="shared" si="21"/>
        <v>2.3756186506902837</v>
      </c>
      <c r="AG16" s="11">
        <f t="shared" si="11"/>
        <v>2.8194444444444446</v>
      </c>
      <c r="AH16" s="11">
        <f t="shared" si="11"/>
        <v>2.6194518554450643</v>
      </c>
      <c r="AI16" s="11">
        <f t="shared" si="22"/>
        <v>19.94269340974212</v>
      </c>
      <c r="AJ16" s="11">
        <f t="shared" si="23"/>
        <v>12</v>
      </c>
      <c r="AK16" s="11">
        <f t="shared" si="23"/>
        <v>17.797720106718408</v>
      </c>
    </row>
    <row r="17" spans="1:37">
      <c r="A17" s="17" t="s">
        <v>164</v>
      </c>
      <c r="B17" s="11">
        <f t="shared" si="12"/>
        <v>1.0299557176348006</v>
      </c>
      <c r="C17" s="11">
        <f t="shared" si="0"/>
        <v>0.95833333333333337</v>
      </c>
      <c r="D17" s="11">
        <f t="shared" si="0"/>
        <v>1.1481930633034199</v>
      </c>
      <c r="E17" s="11">
        <f t="shared" si="1"/>
        <v>6.6736129200312577</v>
      </c>
      <c r="F17" s="11">
        <f t="shared" si="2"/>
        <v>3.625</v>
      </c>
      <c r="G17" s="11">
        <f t="shared" si="2"/>
        <v>6.0829493087557598</v>
      </c>
      <c r="H17" s="11">
        <f t="shared" si="13"/>
        <v>1.0690283928106277</v>
      </c>
      <c r="I17" s="11">
        <f t="shared" si="3"/>
        <v>1.0902777777777777</v>
      </c>
      <c r="J17" s="11">
        <f t="shared" si="3"/>
        <v>1.1947610962891098</v>
      </c>
      <c r="K17" s="11">
        <f t="shared" si="14"/>
        <v>1.0877832768950246</v>
      </c>
      <c r="L17" s="11">
        <f t="shared" si="4"/>
        <v>1.0555555555555556</v>
      </c>
      <c r="M17" s="11">
        <f t="shared" si="4"/>
        <v>1.2777104050448702</v>
      </c>
      <c r="N17" s="11">
        <f t="shared" si="15"/>
        <v>1.228444907528002</v>
      </c>
      <c r="O17" s="11">
        <f t="shared" si="5"/>
        <v>0.97916666666666663</v>
      </c>
      <c r="P17" s="11">
        <f t="shared" si="5"/>
        <v>1.084162017948096</v>
      </c>
      <c r="Q17" s="11">
        <f t="shared" si="16"/>
        <v>1.2175045584787705</v>
      </c>
      <c r="R17" s="11">
        <f t="shared" si="6"/>
        <v>1.0625</v>
      </c>
      <c r="S17" s="11">
        <f t="shared" si="6"/>
        <v>1.2151346107203491</v>
      </c>
      <c r="T17" s="11">
        <f t="shared" si="17"/>
        <v>1.2925240948163583</v>
      </c>
      <c r="U17" s="11">
        <f t="shared" si="7"/>
        <v>0.89583333333333337</v>
      </c>
      <c r="V17" s="11">
        <f t="shared" si="7"/>
        <v>1.1089012854717439</v>
      </c>
      <c r="W17" s="11">
        <f t="shared" si="18"/>
        <v>4.1729617087783275</v>
      </c>
      <c r="X17" s="11">
        <f t="shared" si="8"/>
        <v>5.854166666666667</v>
      </c>
      <c r="Y17" s="11">
        <f t="shared" si="8"/>
        <v>6.8542323550812512</v>
      </c>
      <c r="Z17" s="11">
        <f t="shared" si="19"/>
        <v>8.43969783797864</v>
      </c>
      <c r="AA17" s="11">
        <f t="shared" si="9"/>
        <v>7.3680555555555554</v>
      </c>
      <c r="AB17" s="11">
        <f t="shared" si="9"/>
        <v>9.284501576521949</v>
      </c>
      <c r="AC17" s="11">
        <f t="shared" si="20"/>
        <v>1.4175566553790049</v>
      </c>
      <c r="AD17" s="11">
        <f t="shared" si="10"/>
        <v>1.9513888888888888</v>
      </c>
      <c r="AE17" s="11">
        <f t="shared" si="10"/>
        <v>1.7608537472714043</v>
      </c>
      <c r="AF17" s="11">
        <f t="shared" si="21"/>
        <v>1.0440218806980983</v>
      </c>
      <c r="AG17" s="11">
        <f t="shared" si="11"/>
        <v>1.5416666666666667</v>
      </c>
      <c r="AH17" s="11">
        <f t="shared" si="11"/>
        <v>1.3431967014309967</v>
      </c>
      <c r="AI17" s="11">
        <f t="shared" si="22"/>
        <v>10.174524615785359</v>
      </c>
      <c r="AJ17" s="11">
        <f t="shared" si="23"/>
        <v>7.2013888888888893</v>
      </c>
      <c r="AK17" s="11">
        <f t="shared" si="23"/>
        <v>8.6150861023526559</v>
      </c>
    </row>
    <row r="18" spans="1:37">
      <c r="A18" s="17" t="s">
        <v>165</v>
      </c>
      <c r="B18" s="11">
        <f t="shared" si="12"/>
        <v>0.8502214118259962</v>
      </c>
      <c r="C18" s="11">
        <f t="shared" si="0"/>
        <v>1.0138888888888888</v>
      </c>
      <c r="D18" s="11">
        <f t="shared" si="0"/>
        <v>1.0346834829008003</v>
      </c>
      <c r="E18" s="11">
        <f t="shared" si="1"/>
        <v>2.2349570200573061</v>
      </c>
      <c r="F18" s="11">
        <f t="shared" si="2"/>
        <v>1.7013888888888888</v>
      </c>
      <c r="G18" s="11">
        <f t="shared" si="2"/>
        <v>2.153771525588164</v>
      </c>
      <c r="H18" s="11">
        <f t="shared" si="13"/>
        <v>0.87210210992445936</v>
      </c>
      <c r="I18" s="11">
        <f t="shared" si="3"/>
        <v>1.0555555555555556</v>
      </c>
      <c r="J18" s="11">
        <f t="shared" si="3"/>
        <v>1.2107688576279407</v>
      </c>
      <c r="K18" s="11">
        <f t="shared" si="14"/>
        <v>0.9502474602761134</v>
      </c>
      <c r="L18" s="11">
        <f t="shared" si="4"/>
        <v>1.0972222222222223</v>
      </c>
      <c r="M18" s="11">
        <f t="shared" si="4"/>
        <v>1.1918505942275044</v>
      </c>
      <c r="N18" s="11">
        <f t="shared" si="15"/>
        <v>0.99557176348007281</v>
      </c>
      <c r="O18" s="11">
        <f t="shared" si="5"/>
        <v>1.0069444444444444</v>
      </c>
      <c r="P18" s="11">
        <f t="shared" si="5"/>
        <v>1.1772980839194762</v>
      </c>
      <c r="Q18" s="11">
        <f t="shared" si="16"/>
        <v>0.91117478510028638</v>
      </c>
      <c r="R18" s="11">
        <f t="shared" si="6"/>
        <v>0.86805555555555558</v>
      </c>
      <c r="S18" s="11">
        <f t="shared" si="6"/>
        <v>1.1642008246422508</v>
      </c>
      <c r="T18" s="11">
        <f t="shared" si="17"/>
        <v>0.87522792393852555</v>
      </c>
      <c r="U18" s="11">
        <f t="shared" si="7"/>
        <v>1.0277777777777777</v>
      </c>
      <c r="V18" s="11">
        <f t="shared" si="7"/>
        <v>1.0390492359932089</v>
      </c>
      <c r="W18" s="11">
        <f t="shared" si="18"/>
        <v>0.95806199531127878</v>
      </c>
      <c r="X18" s="11">
        <f t="shared" si="8"/>
        <v>1.3333333333333333</v>
      </c>
      <c r="Y18" s="11">
        <f t="shared" si="8"/>
        <v>1.4843560514188696</v>
      </c>
      <c r="Z18" s="11">
        <f t="shared" si="19"/>
        <v>1.3706694451680124</v>
      </c>
      <c r="AA18" s="11">
        <f t="shared" si="9"/>
        <v>2.5</v>
      </c>
      <c r="AB18" s="11">
        <f t="shared" si="9"/>
        <v>2.2992966286684453</v>
      </c>
      <c r="AC18" s="11">
        <f t="shared" si="20"/>
        <v>0.97525397238864275</v>
      </c>
      <c r="AD18" s="11">
        <f t="shared" si="10"/>
        <v>1.4722222222222223</v>
      </c>
      <c r="AE18" s="11">
        <f t="shared" si="10"/>
        <v>1.1947610962891098</v>
      </c>
      <c r="AF18" s="11">
        <f t="shared" si="21"/>
        <v>0.99244594946600662</v>
      </c>
      <c r="AG18" s="11">
        <f t="shared" si="11"/>
        <v>1.2291666666666667</v>
      </c>
      <c r="AH18" s="11">
        <f t="shared" si="11"/>
        <v>1.2544263885520253</v>
      </c>
      <c r="AI18" s="11">
        <f t="shared" si="22"/>
        <v>4.7981245115915598</v>
      </c>
      <c r="AJ18" s="11">
        <f t="shared" si="23"/>
        <v>3.5</v>
      </c>
      <c r="AK18" s="11">
        <f t="shared" si="23"/>
        <v>2.6485568760611207</v>
      </c>
    </row>
    <row r="19" spans="1:37">
      <c r="A19" s="17" t="s">
        <v>166</v>
      </c>
      <c r="B19" s="11">
        <f t="shared" si="12"/>
        <v>0.81271164365720228</v>
      </c>
      <c r="C19" s="11">
        <f t="shared" si="0"/>
        <v>1.0486111111111112</v>
      </c>
      <c r="D19" s="11">
        <f t="shared" si="0"/>
        <v>1.0565122483628424</v>
      </c>
      <c r="E19" s="11">
        <f t="shared" si="1"/>
        <v>1.2253190935139358</v>
      </c>
      <c r="F19" s="11">
        <f t="shared" si="2"/>
        <v>1.5069444444444444</v>
      </c>
      <c r="G19" s="11">
        <f t="shared" si="2"/>
        <v>1.4028619936939122</v>
      </c>
      <c r="H19" s="11">
        <f t="shared" si="13"/>
        <v>0.99557176348007281</v>
      </c>
      <c r="I19" s="11">
        <f t="shared" si="3"/>
        <v>1.0972222222222223</v>
      </c>
      <c r="J19" s="11">
        <f t="shared" si="3"/>
        <v>1.0928935241329127</v>
      </c>
      <c r="K19" s="11">
        <f t="shared" si="14"/>
        <v>0.8533472258400624</v>
      </c>
      <c r="L19" s="11">
        <f t="shared" si="4"/>
        <v>1.0208333333333333</v>
      </c>
      <c r="M19" s="11">
        <f t="shared" si="4"/>
        <v>1.0885277710405044</v>
      </c>
      <c r="N19" s="11">
        <f t="shared" si="15"/>
        <v>0.92055222714248486</v>
      </c>
      <c r="O19" s="11">
        <f t="shared" si="5"/>
        <v>1.0625</v>
      </c>
      <c r="P19" s="11">
        <f t="shared" si="5"/>
        <v>1.0070337133155469</v>
      </c>
      <c r="Q19" s="11">
        <f t="shared" si="16"/>
        <v>0.34383954154727792</v>
      </c>
      <c r="R19" s="11">
        <f t="shared" si="6"/>
        <v>1.0416666666666667</v>
      </c>
      <c r="S19" s="11">
        <f t="shared" si="6"/>
        <v>1.1249090468105747</v>
      </c>
      <c r="T19" s="11">
        <f t="shared" si="17"/>
        <v>0.33133628549101324</v>
      </c>
      <c r="U19" s="11">
        <f t="shared" si="7"/>
        <v>1.1041666666666667</v>
      </c>
      <c r="V19" s="11">
        <f t="shared" si="7"/>
        <v>0.99393645403832154</v>
      </c>
      <c r="W19" s="11">
        <f t="shared" si="18"/>
        <v>0.29070070330815317</v>
      </c>
      <c r="X19" s="11">
        <f t="shared" si="8"/>
        <v>1.0972222222222223</v>
      </c>
      <c r="Y19" s="11">
        <f t="shared" si="8"/>
        <v>1.0827067669172934</v>
      </c>
      <c r="Z19" s="11">
        <f t="shared" si="19"/>
        <v>0.75644699140401139</v>
      </c>
      <c r="AA19" s="11">
        <f t="shared" si="9"/>
        <v>1.2916666666666667</v>
      </c>
      <c r="AB19" s="11">
        <f t="shared" si="9"/>
        <v>1.0637885035168566</v>
      </c>
      <c r="AC19" s="11">
        <f t="shared" si="20"/>
        <v>0.84553269080489701</v>
      </c>
      <c r="AD19" s="11">
        <f t="shared" si="10"/>
        <v>1.3333333333333333</v>
      </c>
      <c r="AE19" s="11">
        <f t="shared" si="10"/>
        <v>1.1336405529953917</v>
      </c>
      <c r="AF19" s="11">
        <f t="shared" si="21"/>
        <v>0.74550664235477981</v>
      </c>
      <c r="AG19" s="11">
        <f t="shared" si="11"/>
        <v>1.1527777777777777</v>
      </c>
      <c r="AH19" s="11">
        <f t="shared" si="11"/>
        <v>0.86441911229687118</v>
      </c>
      <c r="AI19" s="11">
        <f t="shared" si="22"/>
        <v>1.9692628288616825</v>
      </c>
      <c r="AJ19" s="11">
        <f t="shared" si="23"/>
        <v>1.8541666666666667</v>
      </c>
      <c r="AK19" s="11">
        <f t="shared" si="23"/>
        <v>1.2995391705069124</v>
      </c>
    </row>
    <row r="22" spans="1:37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</row>
    <row r="24" spans="1:37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</row>
  </sheetData>
  <mergeCells count="26">
    <mergeCell ref="Z12:AB12"/>
    <mergeCell ref="AC12:AE12"/>
    <mergeCell ref="AF12:AH12"/>
    <mergeCell ref="AI12:AK12"/>
    <mergeCell ref="AL12:AN12"/>
    <mergeCell ref="AL2:AN2"/>
    <mergeCell ref="K2:M2"/>
    <mergeCell ref="B12:D12"/>
    <mergeCell ref="E12:G12"/>
    <mergeCell ref="H12:J12"/>
    <mergeCell ref="K12:M12"/>
    <mergeCell ref="N12:P12"/>
    <mergeCell ref="Q12:S12"/>
    <mergeCell ref="T12:V12"/>
    <mergeCell ref="W12:Y12"/>
    <mergeCell ref="Z2:AB2"/>
    <mergeCell ref="AC2:AE2"/>
    <mergeCell ref="AF2:AH2"/>
    <mergeCell ref="AI2:AK2"/>
    <mergeCell ref="B2:D2"/>
    <mergeCell ref="E2:G2"/>
    <mergeCell ref="H2:J2"/>
    <mergeCell ref="N2:P2"/>
    <mergeCell ref="Q2:S2"/>
    <mergeCell ref="T2:V2"/>
    <mergeCell ref="W2:Y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0F072-3B72-7846-BFCD-6F065D6F866D}">
  <dimension ref="A2:AN23"/>
  <sheetViews>
    <sheetView workbookViewId="0">
      <selection activeCell="A17" sqref="A17:A23"/>
    </sheetView>
  </sheetViews>
  <sheetFormatPr baseColWidth="10" defaultRowHeight="16"/>
  <cols>
    <col min="1" max="1" width="51.1640625" customWidth="1"/>
  </cols>
  <sheetData>
    <row r="2" spans="1:40">
      <c r="A2" t="s">
        <v>85</v>
      </c>
      <c r="B2" s="58" t="s">
        <v>68</v>
      </c>
      <c r="C2" s="58"/>
      <c r="D2" s="58"/>
      <c r="E2" s="58" t="s">
        <v>69</v>
      </c>
      <c r="F2" s="58"/>
      <c r="G2" s="58"/>
      <c r="H2" s="58" t="s">
        <v>70</v>
      </c>
      <c r="I2" s="58"/>
      <c r="J2" s="58"/>
      <c r="K2" s="58" t="s">
        <v>71</v>
      </c>
      <c r="L2" s="58"/>
      <c r="M2" s="58"/>
      <c r="N2" s="58" t="s">
        <v>72</v>
      </c>
      <c r="O2" s="58"/>
      <c r="P2" s="58"/>
      <c r="Q2" s="58" t="s">
        <v>73</v>
      </c>
      <c r="R2" s="58"/>
      <c r="S2" s="58"/>
      <c r="T2" s="58" t="s">
        <v>74</v>
      </c>
      <c r="U2" s="58"/>
      <c r="V2" s="58"/>
      <c r="W2" s="58" t="s">
        <v>75</v>
      </c>
      <c r="X2" s="58"/>
      <c r="Y2" s="58"/>
      <c r="Z2" s="58" t="s">
        <v>76</v>
      </c>
      <c r="AA2" s="58"/>
      <c r="AB2" s="58"/>
      <c r="AC2" s="58" t="s">
        <v>77</v>
      </c>
      <c r="AD2" s="58"/>
      <c r="AE2" s="58"/>
      <c r="AF2" s="58" t="s">
        <v>78</v>
      </c>
      <c r="AG2" s="58"/>
      <c r="AH2" s="58"/>
      <c r="AI2" s="58" t="s">
        <v>79</v>
      </c>
      <c r="AJ2" s="58"/>
      <c r="AK2" s="58"/>
      <c r="AL2" s="58" t="s">
        <v>155</v>
      </c>
      <c r="AM2" s="58"/>
      <c r="AN2" s="58"/>
    </row>
    <row r="3" spans="1:40" ht="15" customHeight="1">
      <c r="A3" t="s">
        <v>156</v>
      </c>
      <c r="B3" s="4">
        <v>1</v>
      </c>
      <c r="C3" s="4">
        <v>2</v>
      </c>
      <c r="D3" s="4">
        <v>3</v>
      </c>
      <c r="E3" s="4">
        <v>1</v>
      </c>
      <c r="F3" s="4">
        <v>2</v>
      </c>
      <c r="G3" s="4">
        <v>3</v>
      </c>
      <c r="H3" s="4">
        <v>1</v>
      </c>
      <c r="I3" s="4">
        <v>2</v>
      </c>
      <c r="J3" s="4">
        <v>3</v>
      </c>
      <c r="K3" s="4">
        <v>1</v>
      </c>
      <c r="L3" s="4">
        <v>2</v>
      </c>
      <c r="M3" s="4">
        <v>3</v>
      </c>
      <c r="N3" s="4">
        <v>1</v>
      </c>
      <c r="O3" s="4">
        <v>2</v>
      </c>
      <c r="P3" s="4">
        <v>3</v>
      </c>
      <c r="Q3" s="4">
        <v>1</v>
      </c>
      <c r="R3" s="4">
        <v>2</v>
      </c>
      <c r="S3" s="4">
        <v>3</v>
      </c>
      <c r="T3" s="4">
        <v>1</v>
      </c>
      <c r="U3" s="4">
        <v>2</v>
      </c>
      <c r="V3" s="4">
        <v>3</v>
      </c>
      <c r="W3" s="4">
        <v>1</v>
      </c>
      <c r="X3" s="4">
        <v>2</v>
      </c>
      <c r="Y3" s="4">
        <v>3</v>
      </c>
      <c r="Z3" s="4">
        <v>1</v>
      </c>
      <c r="AA3" s="4">
        <v>2</v>
      </c>
      <c r="AB3" s="4">
        <v>3</v>
      </c>
      <c r="AC3" s="4">
        <v>1</v>
      </c>
      <c r="AD3" s="4">
        <v>2</v>
      </c>
      <c r="AE3" s="4">
        <v>3</v>
      </c>
      <c r="AF3" s="4">
        <v>1</v>
      </c>
      <c r="AG3" s="4">
        <v>2</v>
      </c>
      <c r="AH3" s="4">
        <v>3</v>
      </c>
      <c r="AI3" s="4">
        <v>1</v>
      </c>
      <c r="AJ3" s="4">
        <v>2</v>
      </c>
      <c r="AK3" s="4">
        <v>3</v>
      </c>
      <c r="AL3" s="14">
        <v>1</v>
      </c>
      <c r="AM3" s="14">
        <v>2</v>
      </c>
      <c r="AN3" s="14">
        <v>3</v>
      </c>
    </row>
    <row r="4" spans="1:40">
      <c r="A4" s="2" t="s">
        <v>161</v>
      </c>
      <c r="B4" s="10">
        <v>165170</v>
      </c>
      <c r="C4" s="10">
        <v>57038</v>
      </c>
      <c r="D4" s="10">
        <v>23197</v>
      </c>
      <c r="E4" s="10">
        <v>74367</v>
      </c>
      <c r="F4" s="10">
        <v>53765</v>
      </c>
      <c r="G4" s="10">
        <v>66682</v>
      </c>
      <c r="H4" s="10">
        <v>111335</v>
      </c>
      <c r="I4" s="10">
        <v>67650</v>
      </c>
      <c r="J4" s="10">
        <v>84465</v>
      </c>
      <c r="K4" s="10">
        <v>1930</v>
      </c>
      <c r="L4" s="10">
        <v>6208</v>
      </c>
      <c r="M4" s="10">
        <v>6828</v>
      </c>
      <c r="N4" s="10">
        <v>25473</v>
      </c>
      <c r="O4" s="10">
        <v>20011</v>
      </c>
      <c r="P4" s="10">
        <v>18098</v>
      </c>
      <c r="Q4" s="10">
        <v>56511</v>
      </c>
      <c r="R4" s="10">
        <v>43910</v>
      </c>
      <c r="S4" s="10">
        <v>52021</v>
      </c>
      <c r="T4" s="10">
        <v>11225</v>
      </c>
      <c r="U4" s="10">
        <v>5878</v>
      </c>
      <c r="V4" s="10">
        <v>8647</v>
      </c>
      <c r="W4" s="10">
        <v>77561</v>
      </c>
      <c r="X4" s="10">
        <v>61030</v>
      </c>
      <c r="Y4" s="10">
        <v>62171</v>
      </c>
      <c r="Z4" s="10">
        <v>62469</v>
      </c>
      <c r="AA4" s="10">
        <v>58466</v>
      </c>
      <c r="AB4" s="10">
        <v>62900</v>
      </c>
      <c r="AC4" s="10">
        <v>26356</v>
      </c>
      <c r="AD4" s="10">
        <v>29061</v>
      </c>
      <c r="AE4" s="10">
        <v>15990</v>
      </c>
      <c r="AF4" s="10">
        <v>27457</v>
      </c>
      <c r="AG4" s="10">
        <v>34708</v>
      </c>
      <c r="AH4" s="10">
        <v>22379</v>
      </c>
      <c r="AI4" s="10">
        <v>26895</v>
      </c>
      <c r="AJ4" s="10">
        <v>38588</v>
      </c>
      <c r="AK4" s="10">
        <v>40628</v>
      </c>
      <c r="AL4" s="10">
        <v>218</v>
      </c>
      <c r="AM4" s="10">
        <v>193</v>
      </c>
      <c r="AN4" s="10">
        <v>140</v>
      </c>
    </row>
    <row r="5" spans="1:40">
      <c r="A5" s="2" t="s">
        <v>162</v>
      </c>
      <c r="B5" s="10">
        <v>62599</v>
      </c>
      <c r="C5" s="10">
        <v>18304</v>
      </c>
      <c r="D5" s="10">
        <v>11111</v>
      </c>
      <c r="E5" s="10">
        <v>53060</v>
      </c>
      <c r="F5" s="10">
        <v>44582</v>
      </c>
      <c r="G5" s="10">
        <v>40375</v>
      </c>
      <c r="H5" s="10">
        <v>43214</v>
      </c>
      <c r="I5" s="10">
        <v>28622</v>
      </c>
      <c r="J5" s="10">
        <v>38907</v>
      </c>
      <c r="K5" s="10">
        <v>666</v>
      </c>
      <c r="L5" s="10">
        <v>1942</v>
      </c>
      <c r="M5" s="10">
        <v>1340</v>
      </c>
      <c r="N5" s="10">
        <v>10124</v>
      </c>
      <c r="O5" s="10">
        <v>8697</v>
      </c>
      <c r="P5" s="10">
        <v>6754</v>
      </c>
      <c r="Q5" s="10">
        <v>40998</v>
      </c>
      <c r="R5" s="10">
        <v>25513</v>
      </c>
      <c r="S5" s="10">
        <v>33863</v>
      </c>
      <c r="T5" s="10">
        <v>7276</v>
      </c>
      <c r="U5" s="10">
        <v>3728</v>
      </c>
      <c r="V5" s="10">
        <v>6367</v>
      </c>
      <c r="W5" s="10">
        <v>58442</v>
      </c>
      <c r="X5" s="10">
        <v>45641</v>
      </c>
      <c r="Y5" s="10">
        <v>42285</v>
      </c>
      <c r="Z5" s="10">
        <v>65270</v>
      </c>
      <c r="AA5" s="10">
        <v>56232</v>
      </c>
      <c r="AB5" s="10">
        <v>51347</v>
      </c>
      <c r="AC5" s="10">
        <v>11163</v>
      </c>
      <c r="AD5" s="10">
        <v>14892</v>
      </c>
      <c r="AE5" s="10">
        <v>3913</v>
      </c>
      <c r="AF5" s="10">
        <v>12756</v>
      </c>
      <c r="AG5" s="10">
        <v>20051</v>
      </c>
      <c r="AH5" s="10">
        <v>8939</v>
      </c>
      <c r="AI5" s="10">
        <v>21500</v>
      </c>
      <c r="AJ5" s="10">
        <v>19418</v>
      </c>
      <c r="AK5" s="10">
        <v>18863</v>
      </c>
      <c r="AL5" s="10">
        <v>198</v>
      </c>
      <c r="AM5" s="10">
        <v>212</v>
      </c>
      <c r="AN5" s="10">
        <v>111</v>
      </c>
    </row>
    <row r="6" spans="1:40">
      <c r="A6" s="17" t="s">
        <v>163</v>
      </c>
      <c r="B6" s="10">
        <v>19957</v>
      </c>
      <c r="C6" s="10">
        <v>5200</v>
      </c>
      <c r="D6" s="10">
        <v>3380</v>
      </c>
      <c r="E6" s="10">
        <v>29262</v>
      </c>
      <c r="F6" s="10">
        <v>19009</v>
      </c>
      <c r="G6" s="10">
        <v>18805</v>
      </c>
      <c r="H6" s="10">
        <v>16586</v>
      </c>
      <c r="I6" s="10">
        <v>9902</v>
      </c>
      <c r="J6" s="10">
        <v>14242</v>
      </c>
      <c r="K6" s="10">
        <v>259</v>
      </c>
      <c r="L6" s="10">
        <v>579</v>
      </c>
      <c r="M6" s="10">
        <v>422</v>
      </c>
      <c r="N6" s="10">
        <v>3472</v>
      </c>
      <c r="O6" s="10">
        <v>3160</v>
      </c>
      <c r="P6" s="10">
        <v>2602</v>
      </c>
      <c r="Q6" s="10">
        <v>18448</v>
      </c>
      <c r="R6" s="10">
        <v>12892</v>
      </c>
      <c r="S6" s="10">
        <v>13247</v>
      </c>
      <c r="T6" s="10">
        <v>3309</v>
      </c>
      <c r="U6" s="10">
        <v>1658</v>
      </c>
      <c r="V6" s="10">
        <v>2169</v>
      </c>
      <c r="W6" s="10">
        <v>21106</v>
      </c>
      <c r="X6" s="10">
        <v>31245</v>
      </c>
      <c r="Y6" s="10">
        <v>26695</v>
      </c>
      <c r="Z6" s="10">
        <v>45185</v>
      </c>
      <c r="AA6" s="10">
        <v>27906</v>
      </c>
      <c r="AB6" s="10">
        <v>24743</v>
      </c>
      <c r="AC6" s="10">
        <v>3978</v>
      </c>
      <c r="AD6" s="10">
        <v>5840</v>
      </c>
      <c r="AE6" s="10">
        <v>3206</v>
      </c>
      <c r="AF6" s="10">
        <v>4565</v>
      </c>
      <c r="AG6" s="10">
        <v>8129</v>
      </c>
      <c r="AH6" s="10">
        <v>2449</v>
      </c>
      <c r="AI6" s="10">
        <v>9088</v>
      </c>
      <c r="AJ6" s="10">
        <v>7886</v>
      </c>
      <c r="AK6" s="10">
        <v>8382</v>
      </c>
      <c r="AL6" s="10">
        <v>188</v>
      </c>
      <c r="AM6" s="10">
        <v>202</v>
      </c>
      <c r="AN6" s="10">
        <v>101</v>
      </c>
    </row>
    <row r="7" spans="1:40">
      <c r="A7" s="17" t="s">
        <v>164</v>
      </c>
      <c r="B7" s="10">
        <v>6626</v>
      </c>
      <c r="C7" s="10">
        <v>1734</v>
      </c>
      <c r="D7" s="10">
        <v>1003</v>
      </c>
      <c r="E7" s="10">
        <v>11302</v>
      </c>
      <c r="F7" s="10">
        <v>8510</v>
      </c>
      <c r="G7" s="10">
        <v>7649</v>
      </c>
      <c r="H7" s="10">
        <v>4257</v>
      </c>
      <c r="I7" s="10">
        <v>3860</v>
      </c>
      <c r="J7" s="10">
        <v>5069</v>
      </c>
      <c r="K7" s="10">
        <v>228</v>
      </c>
      <c r="L7" s="10">
        <v>246</v>
      </c>
      <c r="M7" s="10">
        <v>134</v>
      </c>
      <c r="N7" s="10">
        <v>1168</v>
      </c>
      <c r="O7" s="10">
        <v>1430</v>
      </c>
      <c r="P7" s="10">
        <v>1046</v>
      </c>
      <c r="Q7" s="10">
        <v>7835</v>
      </c>
      <c r="R7" s="10">
        <v>6095</v>
      </c>
      <c r="S7" s="10">
        <v>5548</v>
      </c>
      <c r="T7" s="10">
        <v>1136</v>
      </c>
      <c r="U7" s="10">
        <v>688</v>
      </c>
      <c r="V7" s="10">
        <v>827</v>
      </c>
      <c r="W7" s="10">
        <v>6942</v>
      </c>
      <c r="X7" s="10">
        <v>18200</v>
      </c>
      <c r="Y7" s="10">
        <v>10121</v>
      </c>
      <c r="Z7" s="10">
        <v>21044</v>
      </c>
      <c r="AA7" s="10">
        <v>19999</v>
      </c>
      <c r="AB7" s="10">
        <v>12501</v>
      </c>
      <c r="AC7" s="10">
        <v>1851</v>
      </c>
      <c r="AD7" s="10">
        <v>2177</v>
      </c>
      <c r="AE7" s="10">
        <v>1473</v>
      </c>
      <c r="AF7" s="10">
        <v>2539</v>
      </c>
      <c r="AG7" s="10">
        <v>2905</v>
      </c>
      <c r="AH7" s="10">
        <v>1591</v>
      </c>
      <c r="AI7" s="10">
        <v>3053</v>
      </c>
      <c r="AJ7" s="10">
        <v>2917</v>
      </c>
      <c r="AK7" s="10">
        <v>2719</v>
      </c>
      <c r="AL7" s="10">
        <v>184</v>
      </c>
      <c r="AM7" s="10">
        <v>191</v>
      </c>
      <c r="AN7" s="10">
        <v>94.3</v>
      </c>
    </row>
    <row r="8" spans="1:40">
      <c r="A8" s="17" t="s">
        <v>165</v>
      </c>
      <c r="B8" s="10">
        <v>2235</v>
      </c>
      <c r="C8" s="10">
        <v>691</v>
      </c>
      <c r="D8" s="10">
        <v>322</v>
      </c>
      <c r="E8" s="10">
        <v>3817</v>
      </c>
      <c r="F8" s="10">
        <v>2627</v>
      </c>
      <c r="G8" s="10">
        <v>2759</v>
      </c>
      <c r="H8" s="10">
        <v>1023</v>
      </c>
      <c r="I8" s="10">
        <v>1283</v>
      </c>
      <c r="J8" s="10">
        <v>1510</v>
      </c>
      <c r="K8" s="10">
        <v>219</v>
      </c>
      <c r="L8" s="10">
        <v>202</v>
      </c>
      <c r="M8" s="10">
        <v>109</v>
      </c>
      <c r="N8" s="10">
        <v>512</v>
      </c>
      <c r="O8" s="10">
        <v>708</v>
      </c>
      <c r="P8" s="10">
        <v>466</v>
      </c>
      <c r="Q8" s="10">
        <v>2433</v>
      </c>
      <c r="R8" s="10">
        <v>2233</v>
      </c>
      <c r="S8" s="10">
        <v>1986</v>
      </c>
      <c r="T8" s="10">
        <v>443</v>
      </c>
      <c r="U8" s="10">
        <v>337</v>
      </c>
      <c r="V8" s="10">
        <v>295</v>
      </c>
      <c r="W8" s="10">
        <v>5124</v>
      </c>
      <c r="X8" s="10">
        <v>5812</v>
      </c>
      <c r="Y8" s="10">
        <v>4397</v>
      </c>
      <c r="Z8" s="10">
        <v>7568</v>
      </c>
      <c r="AA8" s="10">
        <v>7896</v>
      </c>
      <c r="AB8" s="10">
        <v>5841</v>
      </c>
      <c r="AC8" s="10">
        <v>1002</v>
      </c>
      <c r="AD8" s="10">
        <v>1117</v>
      </c>
      <c r="AE8" s="10">
        <v>729</v>
      </c>
      <c r="AF8" s="10">
        <v>1018</v>
      </c>
      <c r="AG8" s="10">
        <v>1325</v>
      </c>
      <c r="AH8" s="10">
        <v>658</v>
      </c>
      <c r="AI8" s="10">
        <v>1124</v>
      </c>
      <c r="AJ8" s="10">
        <v>1357</v>
      </c>
      <c r="AK8" s="10">
        <v>1038</v>
      </c>
      <c r="AL8" s="10">
        <v>169</v>
      </c>
      <c r="AM8" s="10">
        <v>198</v>
      </c>
      <c r="AN8" s="10">
        <v>99.1</v>
      </c>
    </row>
    <row r="9" spans="1:40">
      <c r="A9" s="17" t="s">
        <v>166</v>
      </c>
      <c r="B9" s="10">
        <v>942</v>
      </c>
      <c r="C9" s="10">
        <v>340</v>
      </c>
      <c r="D9" s="10">
        <v>146</v>
      </c>
      <c r="E9" s="10">
        <v>2036</v>
      </c>
      <c r="F9" s="10">
        <v>1612</v>
      </c>
      <c r="G9" s="10">
        <v>1259</v>
      </c>
      <c r="H9" s="10">
        <v>362</v>
      </c>
      <c r="I9" s="10">
        <v>455</v>
      </c>
      <c r="J9" s="10">
        <v>466</v>
      </c>
      <c r="K9" s="10">
        <v>216</v>
      </c>
      <c r="L9" s="10">
        <v>202</v>
      </c>
      <c r="M9" s="10">
        <v>105</v>
      </c>
      <c r="N9" s="10">
        <v>295</v>
      </c>
      <c r="O9" s="10">
        <v>367</v>
      </c>
      <c r="P9" s="10">
        <v>196</v>
      </c>
      <c r="Q9" s="10">
        <v>985</v>
      </c>
      <c r="R9" s="10">
        <v>954</v>
      </c>
      <c r="S9" s="10">
        <v>841</v>
      </c>
      <c r="T9" s="10">
        <v>229</v>
      </c>
      <c r="U9" s="10">
        <v>223</v>
      </c>
      <c r="V9" s="10">
        <v>124</v>
      </c>
      <c r="W9" s="10">
        <v>1812</v>
      </c>
      <c r="X9" s="10">
        <v>2237</v>
      </c>
      <c r="Y9" s="10">
        <v>1916</v>
      </c>
      <c r="Z9" s="10">
        <v>2618</v>
      </c>
      <c r="AA9" s="10">
        <v>3465</v>
      </c>
      <c r="AB9" s="10">
        <v>2172</v>
      </c>
      <c r="AC9" s="10">
        <v>489</v>
      </c>
      <c r="AD9" s="10">
        <v>217</v>
      </c>
      <c r="AE9" s="10">
        <v>347</v>
      </c>
      <c r="AF9" s="10">
        <v>522</v>
      </c>
      <c r="AG9" s="10">
        <v>664</v>
      </c>
      <c r="AH9" s="10">
        <v>288</v>
      </c>
      <c r="AI9" s="10">
        <v>391</v>
      </c>
      <c r="AJ9" s="10">
        <v>641</v>
      </c>
      <c r="AK9" s="10">
        <v>394</v>
      </c>
      <c r="AL9" s="10">
        <v>179</v>
      </c>
      <c r="AM9" s="10">
        <v>198</v>
      </c>
      <c r="AN9" s="10">
        <v>97.7</v>
      </c>
    </row>
    <row r="10" spans="1:40">
      <c r="A10" s="2" t="s">
        <v>167</v>
      </c>
      <c r="B10" s="10">
        <v>415</v>
      </c>
      <c r="C10" s="10">
        <v>244</v>
      </c>
      <c r="D10" s="10">
        <v>125</v>
      </c>
      <c r="E10" s="10">
        <v>1079</v>
      </c>
      <c r="F10" s="10">
        <v>659</v>
      </c>
      <c r="G10" s="10">
        <v>522</v>
      </c>
      <c r="H10" s="10">
        <v>262</v>
      </c>
      <c r="I10" s="10">
        <v>277</v>
      </c>
      <c r="J10" s="10">
        <v>162</v>
      </c>
      <c r="K10" s="10">
        <v>244</v>
      </c>
      <c r="L10" s="10">
        <v>205</v>
      </c>
      <c r="M10" s="10">
        <v>100</v>
      </c>
      <c r="N10" s="10">
        <v>260</v>
      </c>
      <c r="O10" s="10">
        <v>258</v>
      </c>
      <c r="P10" s="10">
        <v>138</v>
      </c>
      <c r="Q10" s="10">
        <v>376</v>
      </c>
      <c r="R10" s="10">
        <v>415</v>
      </c>
      <c r="S10" s="10">
        <v>356</v>
      </c>
      <c r="T10" s="10">
        <v>221</v>
      </c>
      <c r="U10" s="10">
        <v>217</v>
      </c>
      <c r="V10" s="10">
        <v>102</v>
      </c>
      <c r="W10" s="10">
        <v>785</v>
      </c>
      <c r="X10" s="10">
        <v>1181</v>
      </c>
      <c r="Y10" s="10">
        <v>955</v>
      </c>
      <c r="Z10" s="10">
        <v>1039</v>
      </c>
      <c r="AA10" s="10">
        <v>1356</v>
      </c>
      <c r="AB10" s="10">
        <v>963</v>
      </c>
      <c r="AC10" s="10">
        <v>291</v>
      </c>
      <c r="AD10" s="10">
        <v>271</v>
      </c>
      <c r="AE10" s="10">
        <v>175</v>
      </c>
      <c r="AF10" s="10">
        <v>311</v>
      </c>
      <c r="AG10" s="10">
        <v>374</v>
      </c>
      <c r="AH10" s="10">
        <v>174</v>
      </c>
      <c r="AI10" s="10">
        <v>229</v>
      </c>
      <c r="AJ10" s="10">
        <v>316</v>
      </c>
      <c r="AK10" s="10">
        <v>187</v>
      </c>
      <c r="AL10" s="10">
        <v>164</v>
      </c>
      <c r="AM10" s="10">
        <v>194</v>
      </c>
      <c r="AN10" s="10">
        <v>91.3</v>
      </c>
    </row>
    <row r="11" spans="1:40">
      <c r="A11" s="2" t="s">
        <v>170</v>
      </c>
      <c r="B11" s="10">
        <v>425</v>
      </c>
      <c r="C11" s="10">
        <v>218</v>
      </c>
      <c r="D11" s="10">
        <v>110</v>
      </c>
      <c r="E11" s="10">
        <v>827</v>
      </c>
      <c r="F11" s="10">
        <v>232</v>
      </c>
      <c r="G11" s="10">
        <v>258</v>
      </c>
      <c r="H11" s="10">
        <v>310</v>
      </c>
      <c r="I11" s="10">
        <v>232</v>
      </c>
      <c r="J11" s="10">
        <v>112</v>
      </c>
      <c r="K11" s="10">
        <v>213</v>
      </c>
      <c r="L11" s="10">
        <v>216</v>
      </c>
      <c r="M11" s="10">
        <v>101</v>
      </c>
      <c r="N11" s="10">
        <v>291</v>
      </c>
      <c r="O11" s="10">
        <v>224</v>
      </c>
      <c r="P11" s="10">
        <v>118</v>
      </c>
      <c r="Q11" s="10">
        <v>462</v>
      </c>
      <c r="R11" s="10">
        <v>251</v>
      </c>
      <c r="S11" s="10">
        <v>103</v>
      </c>
      <c r="T11" s="10">
        <v>285</v>
      </c>
      <c r="U11" s="10">
        <v>197</v>
      </c>
      <c r="V11" s="10">
        <v>103</v>
      </c>
      <c r="W11" s="10">
        <v>554</v>
      </c>
      <c r="X11" s="10">
        <v>530</v>
      </c>
      <c r="Y11" s="10">
        <v>465</v>
      </c>
      <c r="Z11" s="10">
        <v>650</v>
      </c>
      <c r="AA11" s="10">
        <v>775</v>
      </c>
      <c r="AB11" s="10">
        <v>450</v>
      </c>
      <c r="AC11" s="10">
        <v>355</v>
      </c>
      <c r="AD11" s="10">
        <v>236</v>
      </c>
      <c r="AE11" s="10">
        <v>122</v>
      </c>
      <c r="AF11" s="10">
        <v>498</v>
      </c>
      <c r="AG11" s="10">
        <v>291</v>
      </c>
      <c r="AH11" s="10">
        <v>130</v>
      </c>
      <c r="AI11" s="10">
        <v>198</v>
      </c>
      <c r="AJ11" s="10">
        <v>230</v>
      </c>
      <c r="AK11" s="10">
        <v>119</v>
      </c>
      <c r="AL11" s="10">
        <v>173</v>
      </c>
      <c r="AM11" s="10">
        <v>196</v>
      </c>
      <c r="AN11" s="10">
        <v>112</v>
      </c>
    </row>
    <row r="12" spans="1:40">
      <c r="A12" s="2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>
      <c r="A13" s="16" t="s">
        <v>159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>
      <c r="A14" t="s">
        <v>168</v>
      </c>
      <c r="B14" s="58" t="s">
        <v>68</v>
      </c>
      <c r="C14" s="58"/>
      <c r="D14" s="58"/>
      <c r="E14" s="58" t="s">
        <v>69</v>
      </c>
      <c r="F14" s="58"/>
      <c r="G14" s="58"/>
      <c r="H14" s="58" t="s">
        <v>70</v>
      </c>
      <c r="I14" s="58"/>
      <c r="J14" s="58"/>
      <c r="K14" s="58" t="s">
        <v>71</v>
      </c>
      <c r="L14" s="58"/>
      <c r="M14" s="58"/>
      <c r="N14" s="58" t="s">
        <v>72</v>
      </c>
      <c r="O14" s="58"/>
      <c r="P14" s="58"/>
      <c r="Q14" s="58" t="s">
        <v>73</v>
      </c>
      <c r="R14" s="58"/>
      <c r="S14" s="58"/>
      <c r="T14" s="58" t="s">
        <v>74</v>
      </c>
      <c r="U14" s="58"/>
      <c r="V14" s="58"/>
      <c r="W14" s="58" t="s">
        <v>75</v>
      </c>
      <c r="X14" s="58"/>
      <c r="Y14" s="58"/>
      <c r="Z14" s="58" t="s">
        <v>76</v>
      </c>
      <c r="AA14" s="58"/>
      <c r="AB14" s="58"/>
      <c r="AC14" s="58" t="s">
        <v>77</v>
      </c>
      <c r="AD14" s="58"/>
      <c r="AE14" s="58"/>
      <c r="AF14" s="58" t="s">
        <v>78</v>
      </c>
      <c r="AG14" s="58"/>
      <c r="AH14" s="58"/>
      <c r="AI14" s="58" t="s">
        <v>79</v>
      </c>
      <c r="AJ14" s="58"/>
      <c r="AK14" s="58"/>
      <c r="AL14" s="59" t="s">
        <v>169</v>
      </c>
      <c r="AM14" s="59"/>
      <c r="AN14" s="59"/>
    </row>
    <row r="15" spans="1:40">
      <c r="A15" s="2" t="s">
        <v>156</v>
      </c>
      <c r="B15" s="4">
        <v>1</v>
      </c>
      <c r="C15" s="4">
        <v>2</v>
      </c>
      <c r="D15" s="4">
        <v>3</v>
      </c>
      <c r="E15" s="4">
        <v>1</v>
      </c>
      <c r="F15" s="4">
        <v>2</v>
      </c>
      <c r="G15" s="4">
        <v>3</v>
      </c>
      <c r="H15" s="4">
        <v>1</v>
      </c>
      <c r="I15" s="4">
        <v>2</v>
      </c>
      <c r="J15" s="4">
        <v>3</v>
      </c>
      <c r="K15" s="4">
        <v>1</v>
      </c>
      <c r="L15" s="4">
        <v>2</v>
      </c>
      <c r="M15" s="4">
        <v>3</v>
      </c>
      <c r="N15" s="4">
        <v>1</v>
      </c>
      <c r="O15" s="4">
        <v>2</v>
      </c>
      <c r="P15" s="4">
        <v>3</v>
      </c>
      <c r="Q15" s="4">
        <v>1</v>
      </c>
      <c r="R15" s="4">
        <v>2</v>
      </c>
      <c r="S15" s="4">
        <v>3</v>
      </c>
      <c r="T15" s="4">
        <v>1</v>
      </c>
      <c r="U15" s="4">
        <v>2</v>
      </c>
      <c r="V15" s="4">
        <v>3</v>
      </c>
      <c r="W15" s="4">
        <v>1</v>
      </c>
      <c r="X15" s="4">
        <v>2</v>
      </c>
      <c r="Y15" s="4">
        <v>3</v>
      </c>
      <c r="Z15" s="4">
        <v>1</v>
      </c>
      <c r="AA15" s="4">
        <v>2</v>
      </c>
      <c r="AB15" s="4">
        <v>3</v>
      </c>
      <c r="AC15" s="4">
        <v>1</v>
      </c>
      <c r="AD15" s="4">
        <v>2</v>
      </c>
      <c r="AE15" s="4">
        <v>3</v>
      </c>
      <c r="AF15" s="4">
        <v>1</v>
      </c>
      <c r="AG15" s="4">
        <v>2</v>
      </c>
      <c r="AH15" s="4">
        <v>3</v>
      </c>
      <c r="AI15" s="4">
        <v>1</v>
      </c>
      <c r="AJ15" s="4">
        <v>2</v>
      </c>
      <c r="AK15" s="4">
        <v>3</v>
      </c>
      <c r="AL15" s="4">
        <v>1</v>
      </c>
      <c r="AM15" s="4">
        <v>2</v>
      </c>
      <c r="AN15" s="4">
        <v>3</v>
      </c>
    </row>
    <row r="16" spans="1:40">
      <c r="A16" s="2" t="s">
        <v>161</v>
      </c>
      <c r="B16" s="11">
        <v>897.05363204344872</v>
      </c>
      <c r="C16" s="11">
        <v>288.07070707070704</v>
      </c>
      <c r="D16" s="11">
        <v>219.25330812854443</v>
      </c>
      <c r="E16" s="11">
        <v>403.89409368635438</v>
      </c>
      <c r="F16" s="11">
        <v>271.54040404040404</v>
      </c>
      <c r="G16" s="11">
        <v>630.26465028355392</v>
      </c>
      <c r="H16" s="11">
        <v>604.67073998642229</v>
      </c>
      <c r="I16" s="11">
        <v>341.66666666666669</v>
      </c>
      <c r="J16" s="11">
        <v>798.34593572778829</v>
      </c>
      <c r="K16" s="11">
        <v>10.482009504412764</v>
      </c>
      <c r="L16" s="11">
        <v>31.353535353535353</v>
      </c>
      <c r="M16" s="11">
        <v>64.536862003780726</v>
      </c>
      <c r="N16" s="11">
        <v>138.34623217922606</v>
      </c>
      <c r="O16" s="11">
        <v>101.06565656565657</v>
      </c>
      <c r="P16" s="11">
        <v>171.05860113421551</v>
      </c>
      <c r="Q16" s="11">
        <v>306.91649694501018</v>
      </c>
      <c r="R16" s="11">
        <v>221.76767676767676</v>
      </c>
      <c r="S16" s="11">
        <v>491.69187145557657</v>
      </c>
      <c r="T16" s="11">
        <v>60.964019008825524</v>
      </c>
      <c r="U16" s="11">
        <v>29.686868686868689</v>
      </c>
      <c r="V16" s="11">
        <v>81.729678638941408</v>
      </c>
      <c r="W16" s="11">
        <v>421.24100475220638</v>
      </c>
      <c r="X16" s="11">
        <v>308.23232323232321</v>
      </c>
      <c r="Y16" s="11">
        <v>587.62759924385637</v>
      </c>
      <c r="Z16" s="11">
        <v>339.27494908350303</v>
      </c>
      <c r="AA16" s="11">
        <v>295.28282828282829</v>
      </c>
      <c r="AB16" s="11">
        <v>594.51795841209832</v>
      </c>
      <c r="AC16" s="11">
        <v>143.1418873048201</v>
      </c>
      <c r="AD16" s="11">
        <v>146.77272727272728</v>
      </c>
      <c r="AE16" s="11">
        <v>151.13421550094517</v>
      </c>
      <c r="AF16" s="11">
        <v>149.12152070604211</v>
      </c>
      <c r="AG16" s="11">
        <v>175.2929292929293</v>
      </c>
      <c r="AH16" s="11">
        <v>211.52173913043478</v>
      </c>
      <c r="AI16" s="11">
        <v>146.0692464358452</v>
      </c>
      <c r="AJ16" s="11">
        <v>194.88888888888889</v>
      </c>
      <c r="AK16" s="11">
        <v>384.00756143667297</v>
      </c>
      <c r="AL16">
        <v>184.125</v>
      </c>
      <c r="AM16">
        <v>198</v>
      </c>
      <c r="AN16">
        <v>105.8</v>
      </c>
    </row>
    <row r="17" spans="1:37">
      <c r="A17" s="2" t="s">
        <v>162</v>
      </c>
      <c r="B17" s="11">
        <v>339.98099117447384</v>
      </c>
      <c r="C17" s="11">
        <v>92.444444444444443</v>
      </c>
      <c r="D17" s="11">
        <v>105.01890359168242</v>
      </c>
      <c r="E17" s="11">
        <v>288.17379497623898</v>
      </c>
      <c r="F17" s="11">
        <v>225.16161616161617</v>
      </c>
      <c r="G17" s="11">
        <v>381.61625708884691</v>
      </c>
      <c r="H17" s="11">
        <v>234.69925322471147</v>
      </c>
      <c r="I17" s="11">
        <v>144.55555555555554</v>
      </c>
      <c r="J17" s="11">
        <v>367.74102079395084</v>
      </c>
      <c r="K17" s="11">
        <v>3.6171079429735236</v>
      </c>
      <c r="L17" s="11">
        <v>9.808080808080808</v>
      </c>
      <c r="M17" s="11">
        <v>12.665406427221173</v>
      </c>
      <c r="N17" s="11">
        <v>54.984385607603528</v>
      </c>
      <c r="O17" s="11">
        <v>43.924242424242422</v>
      </c>
      <c r="P17" s="11">
        <v>63.837429111531193</v>
      </c>
      <c r="Q17" s="11">
        <v>222.66395112016292</v>
      </c>
      <c r="R17" s="11">
        <v>128.85353535353536</v>
      </c>
      <c r="S17" s="11">
        <v>320.06616257088848</v>
      </c>
      <c r="T17" s="11">
        <v>39.516632722335373</v>
      </c>
      <c r="U17" s="11">
        <v>18.828282828282827</v>
      </c>
      <c r="V17" s="11">
        <v>60.179584120982987</v>
      </c>
      <c r="W17" s="11">
        <v>317.40393754243041</v>
      </c>
      <c r="X17" s="11">
        <v>230.51010101010101</v>
      </c>
      <c r="Y17" s="11">
        <v>399.66918714555766</v>
      </c>
      <c r="Z17" s="11">
        <v>354.48744059742023</v>
      </c>
      <c r="AA17" s="11">
        <v>284</v>
      </c>
      <c r="AB17" s="11">
        <v>485.32136105860116</v>
      </c>
      <c r="AC17" s="11">
        <v>60.627291242362524</v>
      </c>
      <c r="AD17" s="11">
        <v>75.212121212121218</v>
      </c>
      <c r="AE17" s="11">
        <v>36.984877126654062</v>
      </c>
      <c r="AF17" s="11">
        <v>69.279022403258651</v>
      </c>
      <c r="AG17" s="11">
        <v>101.26767676767676</v>
      </c>
      <c r="AH17" s="11">
        <v>84.489603024574677</v>
      </c>
      <c r="AI17" s="11">
        <v>116.76849966055669</v>
      </c>
      <c r="AJ17" s="11">
        <v>98.070707070707073</v>
      </c>
      <c r="AK17" s="11">
        <v>178.28922495274102</v>
      </c>
    </row>
    <row r="18" spans="1:37">
      <c r="A18" s="17" t="s">
        <v>163</v>
      </c>
      <c r="B18" s="11">
        <v>108.38832315003394</v>
      </c>
      <c r="C18" s="11">
        <v>26.262626262626263</v>
      </c>
      <c r="D18" s="11">
        <v>31.947069943289225</v>
      </c>
      <c r="E18" s="11">
        <v>158.92464358452139</v>
      </c>
      <c r="F18" s="11">
        <v>96.005050505050505</v>
      </c>
      <c r="G18" s="11">
        <v>177.74102079395087</v>
      </c>
      <c r="H18" s="11">
        <v>90.080108621860148</v>
      </c>
      <c r="I18" s="11">
        <v>50.01010101010101</v>
      </c>
      <c r="J18" s="11">
        <v>134.61247637051039</v>
      </c>
      <c r="K18" s="11">
        <v>1.406653088934148</v>
      </c>
      <c r="L18" s="11">
        <v>2.9242424242424243</v>
      </c>
      <c r="M18" s="11">
        <v>3.9886578449905481</v>
      </c>
      <c r="N18" s="11">
        <v>18.856754921928037</v>
      </c>
      <c r="O18" s="11">
        <v>15.95959595959596</v>
      </c>
      <c r="P18" s="11">
        <v>24.593572778827976</v>
      </c>
      <c r="Q18" s="11">
        <v>100.19280380176511</v>
      </c>
      <c r="R18" s="11">
        <v>65.111111111111114</v>
      </c>
      <c r="S18" s="11">
        <v>125.20793950850663</v>
      </c>
      <c r="T18" s="11">
        <v>17.971486761710793</v>
      </c>
      <c r="U18" s="11">
        <v>8.3737373737373737</v>
      </c>
      <c r="V18" s="11">
        <v>20.500945179584122</v>
      </c>
      <c r="W18" s="11">
        <v>114.62864901561439</v>
      </c>
      <c r="X18" s="11">
        <v>157.80303030303031</v>
      </c>
      <c r="Y18" s="11">
        <v>252.31568998109643</v>
      </c>
      <c r="Z18" s="11">
        <v>245.40393754243041</v>
      </c>
      <c r="AA18" s="11">
        <v>140.93939393939394</v>
      </c>
      <c r="AB18" s="11">
        <v>233.86578449905483</v>
      </c>
      <c r="AC18" s="11">
        <v>21.604887983706721</v>
      </c>
      <c r="AD18" s="11">
        <v>29.494949494949495</v>
      </c>
      <c r="AE18" s="11">
        <v>30.302457466918714</v>
      </c>
      <c r="AF18" s="11">
        <v>24.792939579090291</v>
      </c>
      <c r="AG18" s="11">
        <v>41.055555555555557</v>
      </c>
      <c r="AH18" s="11">
        <v>23.147448015122873</v>
      </c>
      <c r="AI18" s="11">
        <v>49.357773251866938</v>
      </c>
      <c r="AJ18" s="11">
        <v>39.828282828282831</v>
      </c>
      <c r="AK18" s="11">
        <v>79.2249527410208</v>
      </c>
    </row>
    <row r="19" spans="1:37">
      <c r="A19" s="17" t="s">
        <v>164</v>
      </c>
      <c r="B19" s="11">
        <v>35.986422267481331</v>
      </c>
      <c r="C19" s="11">
        <v>8.7575757575757578</v>
      </c>
      <c r="D19" s="11">
        <v>9.4801512287334599</v>
      </c>
      <c r="E19" s="11">
        <v>61.38221317040054</v>
      </c>
      <c r="F19" s="11">
        <v>42.979797979797979</v>
      </c>
      <c r="G19" s="11">
        <v>72.296786389413995</v>
      </c>
      <c r="H19" s="11">
        <v>23.120162932790222</v>
      </c>
      <c r="I19" s="11">
        <v>19.494949494949495</v>
      </c>
      <c r="J19" s="11">
        <v>47.911153119092631</v>
      </c>
      <c r="K19" s="11">
        <v>1.2382892057026476</v>
      </c>
      <c r="L19" s="11">
        <v>1.2424242424242424</v>
      </c>
      <c r="M19" s="11">
        <v>1.2665406427221173</v>
      </c>
      <c r="N19" s="11">
        <v>6.3435166327223351</v>
      </c>
      <c r="O19" s="11">
        <v>7.2222222222222223</v>
      </c>
      <c r="P19" s="11">
        <v>9.8865784499054818</v>
      </c>
      <c r="Q19" s="11">
        <v>42.552613713509842</v>
      </c>
      <c r="R19" s="11">
        <v>30.782828282828284</v>
      </c>
      <c r="S19" s="11">
        <v>52.438563327032135</v>
      </c>
      <c r="T19" s="11">
        <v>6.1697216564833672</v>
      </c>
      <c r="U19" s="11">
        <v>3.4747474747474749</v>
      </c>
      <c r="V19" s="11">
        <v>7.8166351606805291</v>
      </c>
      <c r="W19" s="11">
        <v>37.70264765784114</v>
      </c>
      <c r="X19" s="11">
        <v>91.919191919191917</v>
      </c>
      <c r="Y19" s="11">
        <v>95.661625708884685</v>
      </c>
      <c r="Z19" s="11">
        <v>114.29192124915139</v>
      </c>
      <c r="AA19" s="11">
        <v>101.00505050505051</v>
      </c>
      <c r="AB19" s="11">
        <v>118.15689981096409</v>
      </c>
      <c r="AC19" s="11">
        <v>10.052953156822811</v>
      </c>
      <c r="AD19" s="11">
        <v>10.994949494949495</v>
      </c>
      <c r="AE19" s="11">
        <v>13.922495274102079</v>
      </c>
      <c r="AF19" s="11">
        <v>13.789545145960625</v>
      </c>
      <c r="AG19" s="11">
        <v>14.671717171717171</v>
      </c>
      <c r="AH19" s="11">
        <v>15.037807183364841</v>
      </c>
      <c r="AI19" s="11">
        <v>16.58112695179905</v>
      </c>
      <c r="AJ19" s="11">
        <v>14.732323232323232</v>
      </c>
      <c r="AK19" s="11">
        <v>25.699432892249529</v>
      </c>
    </row>
    <row r="20" spans="1:37">
      <c r="A20" s="17" t="s">
        <v>165</v>
      </c>
      <c r="B20" s="11">
        <v>12.138492871690428</v>
      </c>
      <c r="C20" s="11">
        <v>3.4898989898989901</v>
      </c>
      <c r="D20" s="11">
        <v>3.0434782608695654</v>
      </c>
      <c r="E20" s="11">
        <v>20.730482009504414</v>
      </c>
      <c r="F20" s="11">
        <v>13.267676767676768</v>
      </c>
      <c r="G20" s="11">
        <v>26.077504725897921</v>
      </c>
      <c r="H20" s="11">
        <v>5.5560081466395115</v>
      </c>
      <c r="I20" s="11">
        <v>6.4797979797979801</v>
      </c>
      <c r="J20" s="11">
        <v>14.272211720226844</v>
      </c>
      <c r="K20" s="11">
        <v>1.1894093686354379</v>
      </c>
      <c r="L20" s="11">
        <v>1.0202020202020201</v>
      </c>
      <c r="M20" s="11">
        <v>1.0302457466918715</v>
      </c>
      <c r="N20" s="11">
        <v>2.7807196198234894</v>
      </c>
      <c r="O20" s="11">
        <v>3.5757575757575757</v>
      </c>
      <c r="P20" s="11">
        <v>4.4045368620037806</v>
      </c>
      <c r="Q20" s="11">
        <v>13.213849287169042</v>
      </c>
      <c r="R20" s="11">
        <v>11.277777777777779</v>
      </c>
      <c r="S20" s="11">
        <v>18.771266540642724</v>
      </c>
      <c r="T20" s="11">
        <v>2.4059742023082147</v>
      </c>
      <c r="U20" s="11">
        <v>1.702020202020202</v>
      </c>
      <c r="V20" s="11">
        <v>2.7882797731569</v>
      </c>
      <c r="W20" s="11">
        <v>27.828920570264767</v>
      </c>
      <c r="X20" s="11">
        <v>29.353535353535353</v>
      </c>
      <c r="Y20" s="11">
        <v>41.559546313799622</v>
      </c>
      <c r="Z20" s="11">
        <v>41.102511880515955</v>
      </c>
      <c r="AA20" s="11">
        <v>39.878787878787875</v>
      </c>
      <c r="AB20" s="11">
        <v>55.20793950850662</v>
      </c>
      <c r="AC20" s="11">
        <v>5.4419551934826886</v>
      </c>
      <c r="AD20" s="11">
        <v>5.641414141414141</v>
      </c>
      <c r="AE20" s="11">
        <v>6.8903591682419663</v>
      </c>
      <c r="AF20" s="11">
        <v>5.5288526816021726</v>
      </c>
      <c r="AG20" s="11">
        <v>6.691919191919192</v>
      </c>
      <c r="AH20" s="11">
        <v>6.2192816635160684</v>
      </c>
      <c r="AI20" s="11">
        <v>6.1045485403937541</v>
      </c>
      <c r="AJ20" s="11">
        <v>6.8535353535353538</v>
      </c>
      <c r="AK20" s="11">
        <v>9.8109640831758043</v>
      </c>
    </row>
    <row r="21" spans="1:37">
      <c r="A21" s="17" t="s">
        <v>166</v>
      </c>
      <c r="B21" s="11">
        <v>5.1160896130346236</v>
      </c>
      <c r="C21" s="11">
        <v>1.7171717171717171</v>
      </c>
      <c r="D21" s="11">
        <v>1.3799621928166352</v>
      </c>
      <c r="E21" s="11">
        <v>11.057705363204345</v>
      </c>
      <c r="F21" s="11">
        <v>8.1414141414141419</v>
      </c>
      <c r="G21" s="11">
        <v>11.899810964083176</v>
      </c>
      <c r="H21" s="11">
        <v>1.9660556687033266</v>
      </c>
      <c r="I21" s="11">
        <v>2.297979797979798</v>
      </c>
      <c r="J21" s="11">
        <v>4.4045368620037806</v>
      </c>
      <c r="K21" s="11">
        <v>1.1731160896130346</v>
      </c>
      <c r="L21" s="11">
        <v>1.0202020202020201</v>
      </c>
      <c r="M21" s="11">
        <v>0.99243856332703217</v>
      </c>
      <c r="N21" s="11">
        <v>1.6021724372029871</v>
      </c>
      <c r="O21" s="11">
        <v>1.8535353535353536</v>
      </c>
      <c r="P21" s="11">
        <v>1.8525519848771268</v>
      </c>
      <c r="Q21" s="11">
        <v>5.3496266123557366</v>
      </c>
      <c r="R21" s="11">
        <v>4.8181818181818183</v>
      </c>
      <c r="S21" s="11">
        <v>7.9489603024574675</v>
      </c>
      <c r="T21" s="11">
        <v>1.2437202987101155</v>
      </c>
      <c r="U21" s="11">
        <v>1.1262626262626263</v>
      </c>
      <c r="V21" s="11">
        <v>1.172022684310019</v>
      </c>
      <c r="W21" s="11">
        <v>9.8411405295315681</v>
      </c>
      <c r="X21" s="11">
        <v>11.297979797979798</v>
      </c>
      <c r="Y21" s="11">
        <v>18.109640831758036</v>
      </c>
      <c r="Z21" s="11">
        <v>14.218601493550578</v>
      </c>
      <c r="AA21" s="11">
        <v>17.5</v>
      </c>
      <c r="AB21" s="11">
        <v>20.52930056710775</v>
      </c>
      <c r="AC21" s="11">
        <v>2.6558044806517311</v>
      </c>
      <c r="AD21" s="11">
        <v>1.095959595959596</v>
      </c>
      <c r="AE21" s="11">
        <v>3.279773156899811</v>
      </c>
      <c r="AF21" s="11">
        <v>2.8350305498981672</v>
      </c>
      <c r="AG21" s="11">
        <v>3.3535353535353534</v>
      </c>
      <c r="AH21" s="11">
        <v>2.7221172022684312</v>
      </c>
      <c r="AI21" s="11">
        <v>2.1235573659198912</v>
      </c>
      <c r="AJ21" s="11">
        <v>3.2373737373737375</v>
      </c>
      <c r="AK21" s="11">
        <v>3.724007561436673</v>
      </c>
    </row>
    <row r="22" spans="1:37">
      <c r="A22" s="2" t="s">
        <v>167</v>
      </c>
      <c r="B22" s="11">
        <v>2.2539035980991176</v>
      </c>
      <c r="C22" s="11">
        <v>1.2323232323232323</v>
      </c>
      <c r="D22" s="11">
        <v>1.1814744801512287</v>
      </c>
      <c r="E22" s="11">
        <v>5.8601493550577057</v>
      </c>
      <c r="F22" s="11">
        <v>3.3282828282828283</v>
      </c>
      <c r="G22" s="11">
        <v>4.9338374291115317</v>
      </c>
      <c r="H22" s="11">
        <v>1.4229463679565513</v>
      </c>
      <c r="I22" s="11">
        <v>1.398989898989899</v>
      </c>
      <c r="J22" s="11">
        <v>1.5311909262759924</v>
      </c>
      <c r="K22" s="11">
        <v>1.3251866938221317</v>
      </c>
      <c r="L22" s="11">
        <v>1.0353535353535352</v>
      </c>
      <c r="M22" s="11">
        <v>0.94517958412098302</v>
      </c>
      <c r="N22" s="11">
        <v>1.4120841819416157</v>
      </c>
      <c r="O22" s="11">
        <v>1.303030303030303</v>
      </c>
      <c r="P22" s="11">
        <v>1.3043478260869565</v>
      </c>
      <c r="Q22" s="11">
        <v>2.0420909708078749</v>
      </c>
      <c r="R22" s="11">
        <v>2.095959595959596</v>
      </c>
      <c r="S22" s="11">
        <v>3.3648393194706996</v>
      </c>
      <c r="T22" s="11">
        <v>1.2002715546503735</v>
      </c>
      <c r="U22" s="11">
        <v>1.095959595959596</v>
      </c>
      <c r="V22" s="11">
        <v>0.96408317580340264</v>
      </c>
      <c r="W22" s="11">
        <v>4.2634080108621859</v>
      </c>
      <c r="X22" s="11">
        <v>5.9646464646464645</v>
      </c>
      <c r="Y22" s="11">
        <v>9.0264650283553873</v>
      </c>
      <c r="Z22" s="11">
        <v>5.6429056347589954</v>
      </c>
      <c r="AA22" s="11">
        <v>6.8484848484848486</v>
      </c>
      <c r="AB22" s="11">
        <v>9.1020793950850667</v>
      </c>
      <c r="AC22" s="11">
        <v>1.5804480651731161</v>
      </c>
      <c r="AD22" s="11">
        <v>1.3686868686868687</v>
      </c>
      <c r="AE22" s="11">
        <v>1.6540642722117203</v>
      </c>
      <c r="AF22" s="11">
        <v>1.6890699253224712</v>
      </c>
      <c r="AG22" s="11">
        <v>1.8888888888888888</v>
      </c>
      <c r="AH22" s="11">
        <v>1.6446124763705103</v>
      </c>
      <c r="AI22" s="11">
        <v>1.2437202987101155</v>
      </c>
      <c r="AJ22" s="11">
        <v>1.595959595959596</v>
      </c>
      <c r="AK22" s="11">
        <v>1.7674858223062382</v>
      </c>
    </row>
    <row r="23" spans="1:37">
      <c r="A23" s="2" t="s">
        <v>170</v>
      </c>
      <c r="B23" s="11">
        <v>2.3082145281737949</v>
      </c>
      <c r="C23" s="11">
        <v>1.101010101010101</v>
      </c>
      <c r="D23" s="11">
        <v>1.0396975425330812</v>
      </c>
      <c r="E23" s="11">
        <v>4.4915139171758316</v>
      </c>
      <c r="F23" s="11">
        <v>1.1717171717171717</v>
      </c>
      <c r="G23" s="11">
        <v>2.4385633270321363</v>
      </c>
      <c r="H23" s="11">
        <v>1.6836388323150033</v>
      </c>
      <c r="I23" s="11">
        <v>1.1717171717171717</v>
      </c>
      <c r="J23" s="11">
        <v>1.0586011342155011</v>
      </c>
      <c r="K23" s="11">
        <v>1.1568228105906313</v>
      </c>
      <c r="L23" s="11">
        <v>1.0909090909090908</v>
      </c>
      <c r="M23" s="11">
        <v>0.95463137996219283</v>
      </c>
      <c r="N23" s="11">
        <v>1.5804480651731161</v>
      </c>
      <c r="O23" s="11">
        <v>1.1313131313131313</v>
      </c>
      <c r="P23" s="11">
        <v>1.1153119092627599</v>
      </c>
      <c r="Q23" s="11">
        <v>2.5091649694501017</v>
      </c>
      <c r="R23" s="11">
        <v>1.2676767676767677</v>
      </c>
      <c r="S23" s="11">
        <v>0.97353497164461256</v>
      </c>
      <c r="T23" s="11">
        <v>1.5478615071283095</v>
      </c>
      <c r="U23" s="11">
        <v>0.99494949494949492</v>
      </c>
      <c r="V23" s="11">
        <v>0.97353497164461256</v>
      </c>
      <c r="W23" s="11">
        <v>3.0088255261371351</v>
      </c>
      <c r="X23" s="11">
        <v>2.6767676767676769</v>
      </c>
      <c r="Y23" s="11">
        <v>4.3950850661625713</v>
      </c>
      <c r="Z23" s="11">
        <v>3.5302104548540392</v>
      </c>
      <c r="AA23" s="11">
        <v>3.9141414141414139</v>
      </c>
      <c r="AB23" s="11">
        <v>4.2533081285444236</v>
      </c>
      <c r="AC23" s="11">
        <v>1.9280380176510523</v>
      </c>
      <c r="AD23" s="11">
        <v>1.1919191919191918</v>
      </c>
      <c r="AE23" s="11">
        <v>1.1531190926275994</v>
      </c>
      <c r="AF23" s="11">
        <v>2.7046843177189408</v>
      </c>
      <c r="AG23" s="11">
        <v>1.4696969696969697</v>
      </c>
      <c r="AH23" s="11">
        <v>1.2287334593572778</v>
      </c>
      <c r="AI23" s="11">
        <v>1.075356415478615</v>
      </c>
      <c r="AJ23" s="11">
        <v>1.1616161616161615</v>
      </c>
      <c r="AK23" s="11">
        <v>1.1247637051039698</v>
      </c>
    </row>
  </sheetData>
  <mergeCells count="26">
    <mergeCell ref="AC14:AE14"/>
    <mergeCell ref="AF14:AH14"/>
    <mergeCell ref="AI14:AK14"/>
    <mergeCell ref="AL14:AN14"/>
    <mergeCell ref="AL2:AN2"/>
    <mergeCell ref="AC2:AE2"/>
    <mergeCell ref="AF2:AH2"/>
    <mergeCell ref="AI2:AK2"/>
    <mergeCell ref="B14:D14"/>
    <mergeCell ref="E14:G14"/>
    <mergeCell ref="H14:J14"/>
    <mergeCell ref="K14:M14"/>
    <mergeCell ref="N14:P14"/>
    <mergeCell ref="Q14:S14"/>
    <mergeCell ref="T14:V14"/>
    <mergeCell ref="W14:Y14"/>
    <mergeCell ref="Z14:AB14"/>
    <mergeCell ref="T2:V2"/>
    <mergeCell ref="W2:Y2"/>
    <mergeCell ref="Z2:AB2"/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05A1E-8AB7-B74E-A763-08C707613944}">
  <dimension ref="A1:J33"/>
  <sheetViews>
    <sheetView topLeftCell="A11" workbookViewId="0">
      <selection activeCell="A23" sqref="A23"/>
    </sheetView>
  </sheetViews>
  <sheetFormatPr baseColWidth="10" defaultRowHeight="16"/>
  <cols>
    <col min="1" max="1" width="42.6640625" customWidth="1"/>
  </cols>
  <sheetData>
    <row r="1" spans="1:10">
      <c r="A1" t="s">
        <v>176</v>
      </c>
    </row>
    <row r="2" spans="1:10">
      <c r="A2" t="s">
        <v>175</v>
      </c>
      <c r="B2" s="60" t="s">
        <v>171</v>
      </c>
      <c r="C2" s="60"/>
      <c r="D2" s="60"/>
      <c r="E2" s="60" t="s">
        <v>172</v>
      </c>
      <c r="F2" s="60"/>
      <c r="G2" s="60"/>
      <c r="H2" s="60" t="s">
        <v>173</v>
      </c>
      <c r="I2" s="60"/>
      <c r="J2" s="60"/>
    </row>
    <row r="3" spans="1:10">
      <c r="A3" t="s">
        <v>156</v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 spans="1:10">
      <c r="A4" s="3" t="s">
        <v>68</v>
      </c>
      <c r="B4" s="1">
        <v>9952</v>
      </c>
      <c r="C4" s="1">
        <v>9415</v>
      </c>
      <c r="D4" s="1">
        <v>20935</v>
      </c>
      <c r="E4" s="1">
        <v>77.400000000000006</v>
      </c>
      <c r="F4" s="1">
        <v>94.6</v>
      </c>
      <c r="G4" s="1">
        <v>92.5</v>
      </c>
      <c r="H4" s="1">
        <v>10495</v>
      </c>
      <c r="I4" s="1">
        <v>13812</v>
      </c>
      <c r="J4" s="1">
        <v>22183</v>
      </c>
    </row>
    <row r="5" spans="1:10">
      <c r="A5" s="3" t="s">
        <v>69</v>
      </c>
      <c r="B5" s="1">
        <v>5941</v>
      </c>
      <c r="C5" s="1">
        <v>13937</v>
      </c>
      <c r="D5" s="1">
        <v>14999</v>
      </c>
      <c r="E5" s="1">
        <v>52.1</v>
      </c>
      <c r="F5" s="1">
        <v>226</v>
      </c>
      <c r="G5" s="1">
        <v>217</v>
      </c>
      <c r="H5" s="1">
        <v>9000</v>
      </c>
      <c r="I5" s="1">
        <v>5870</v>
      </c>
      <c r="J5" s="1">
        <v>12689</v>
      </c>
    </row>
    <row r="6" spans="1:10">
      <c r="A6" s="3" t="s">
        <v>70</v>
      </c>
      <c r="B6" s="1">
        <v>77.7</v>
      </c>
      <c r="C6" s="1">
        <v>134</v>
      </c>
      <c r="D6" s="1">
        <v>642</v>
      </c>
      <c r="E6" s="1">
        <v>49</v>
      </c>
      <c r="F6" s="1">
        <v>90.4</v>
      </c>
      <c r="G6" s="1">
        <v>107</v>
      </c>
      <c r="H6" s="1">
        <v>90.1</v>
      </c>
      <c r="I6" s="1">
        <v>379</v>
      </c>
      <c r="J6" s="1">
        <v>476</v>
      </c>
    </row>
    <row r="7" spans="1:10">
      <c r="A7" s="3" t="s">
        <v>71</v>
      </c>
      <c r="B7" s="1">
        <v>6986</v>
      </c>
      <c r="C7" s="1">
        <v>10763</v>
      </c>
      <c r="D7" s="1">
        <v>10659</v>
      </c>
      <c r="E7" s="1">
        <v>6927</v>
      </c>
      <c r="F7" s="1">
        <v>5264</v>
      </c>
      <c r="G7" s="1">
        <v>10016</v>
      </c>
      <c r="H7" s="1">
        <v>58.5</v>
      </c>
      <c r="I7" s="1">
        <v>319</v>
      </c>
      <c r="J7" s="1">
        <v>215</v>
      </c>
    </row>
    <row r="8" spans="1:10">
      <c r="A8" s="3" t="s">
        <v>72</v>
      </c>
      <c r="B8" s="1">
        <v>1641</v>
      </c>
      <c r="C8" s="1">
        <v>243</v>
      </c>
      <c r="D8" s="1">
        <v>321</v>
      </c>
      <c r="E8" s="1">
        <v>4207</v>
      </c>
      <c r="F8" s="1">
        <v>1250</v>
      </c>
      <c r="G8" s="1">
        <v>1611</v>
      </c>
      <c r="H8" s="1">
        <v>51.5</v>
      </c>
      <c r="I8" s="1">
        <v>142</v>
      </c>
      <c r="J8" s="1">
        <v>147</v>
      </c>
    </row>
    <row r="9" spans="1:10">
      <c r="A9" s="3" t="s">
        <v>73</v>
      </c>
      <c r="B9" s="1">
        <v>8268</v>
      </c>
      <c r="C9" s="1">
        <v>590</v>
      </c>
      <c r="D9" s="1">
        <v>511</v>
      </c>
      <c r="E9" s="1">
        <v>9256</v>
      </c>
      <c r="F9" s="1">
        <v>2214</v>
      </c>
      <c r="G9" s="1">
        <v>2886</v>
      </c>
      <c r="H9" s="1">
        <v>49.7</v>
      </c>
      <c r="I9" s="1">
        <v>78</v>
      </c>
      <c r="J9" s="1">
        <v>94.2</v>
      </c>
    </row>
    <row r="10" spans="1:10">
      <c r="A10" s="3" t="s">
        <v>74</v>
      </c>
      <c r="B10" s="1">
        <v>773</v>
      </c>
      <c r="C10" s="1">
        <v>1522</v>
      </c>
      <c r="D10" s="1">
        <v>955</v>
      </c>
      <c r="E10" s="1">
        <v>6156</v>
      </c>
      <c r="F10" s="1">
        <v>12627</v>
      </c>
      <c r="G10" s="1">
        <v>13303</v>
      </c>
      <c r="H10" s="1">
        <v>49.2</v>
      </c>
      <c r="I10" s="1">
        <v>72.8</v>
      </c>
      <c r="J10" s="1">
        <v>108</v>
      </c>
    </row>
    <row r="11" spans="1:10">
      <c r="A11" s="3" t="s">
        <v>75</v>
      </c>
      <c r="B11" s="1">
        <v>2689</v>
      </c>
      <c r="C11" s="1">
        <v>7794</v>
      </c>
      <c r="D11" s="1">
        <v>4297</v>
      </c>
      <c r="E11" s="1">
        <v>8816</v>
      </c>
      <c r="F11" s="1">
        <v>23039</v>
      </c>
      <c r="G11" s="1">
        <v>27353</v>
      </c>
      <c r="H11" s="1">
        <v>48.2</v>
      </c>
      <c r="I11" s="1">
        <v>94.5</v>
      </c>
      <c r="J11" s="1">
        <v>108</v>
      </c>
    </row>
    <row r="12" spans="1:10">
      <c r="A12" s="3" t="s">
        <v>76</v>
      </c>
      <c r="B12" s="1">
        <v>10335</v>
      </c>
      <c r="C12" s="1">
        <v>8810</v>
      </c>
      <c r="D12" s="1">
        <v>8160</v>
      </c>
      <c r="E12" s="1">
        <v>7889</v>
      </c>
      <c r="F12" s="1">
        <v>27426</v>
      </c>
      <c r="G12" s="1">
        <v>33034</v>
      </c>
      <c r="H12" s="1">
        <v>49.9</v>
      </c>
      <c r="I12" s="1">
        <v>85.7</v>
      </c>
      <c r="J12" s="1">
        <v>90.5</v>
      </c>
    </row>
    <row r="13" spans="1:10">
      <c r="A13" s="3" t="s">
        <v>77</v>
      </c>
      <c r="B13" s="1">
        <v>2888</v>
      </c>
      <c r="C13" s="1">
        <v>2161</v>
      </c>
      <c r="D13" s="1">
        <v>1624</v>
      </c>
      <c r="E13" s="1">
        <v>8299</v>
      </c>
      <c r="F13" s="1">
        <v>18531</v>
      </c>
      <c r="G13" s="1">
        <v>13108</v>
      </c>
      <c r="H13" s="1">
        <v>48.5</v>
      </c>
      <c r="I13" s="1">
        <v>69.3</v>
      </c>
      <c r="J13" s="1">
        <v>76.3</v>
      </c>
    </row>
    <row r="14" spans="1:10">
      <c r="A14" s="3" t="s">
        <v>78</v>
      </c>
      <c r="B14" s="1">
        <v>2191</v>
      </c>
      <c r="C14" s="1">
        <v>1168</v>
      </c>
      <c r="D14" s="1">
        <v>1258</v>
      </c>
      <c r="E14" s="1">
        <v>11070</v>
      </c>
      <c r="F14" s="1">
        <v>17850</v>
      </c>
      <c r="G14" s="1">
        <v>16927</v>
      </c>
      <c r="H14" s="1">
        <v>63.6</v>
      </c>
      <c r="I14" s="1">
        <v>67.8</v>
      </c>
      <c r="J14" s="1">
        <v>83.6</v>
      </c>
    </row>
    <row r="15" spans="1:10">
      <c r="A15" s="3" t="s">
        <v>79</v>
      </c>
      <c r="B15" s="1">
        <v>107</v>
      </c>
      <c r="C15" s="1">
        <v>269</v>
      </c>
      <c r="D15" s="1">
        <v>294</v>
      </c>
      <c r="E15" s="1">
        <v>3259</v>
      </c>
      <c r="F15" s="1">
        <v>15348</v>
      </c>
      <c r="G15" s="1">
        <v>13575</v>
      </c>
      <c r="H15" s="1">
        <v>55.7</v>
      </c>
      <c r="I15" s="1">
        <v>79.099999999999994</v>
      </c>
      <c r="J15" s="1">
        <v>93.8</v>
      </c>
    </row>
    <row r="16" spans="1:10">
      <c r="A16" s="3" t="s">
        <v>153</v>
      </c>
      <c r="B16" s="1">
        <v>51.2</v>
      </c>
      <c r="C16" s="1">
        <v>90</v>
      </c>
      <c r="D16" s="1">
        <v>93.5</v>
      </c>
      <c r="E16" s="1">
        <v>51.4</v>
      </c>
      <c r="F16" s="1">
        <v>96.5</v>
      </c>
      <c r="G16" s="1">
        <v>91.2</v>
      </c>
      <c r="H16" s="1">
        <v>47.7</v>
      </c>
      <c r="I16" s="1">
        <v>91.9</v>
      </c>
      <c r="J16" s="1">
        <v>112</v>
      </c>
    </row>
    <row r="18" spans="1:10">
      <c r="A18" s="18" t="s">
        <v>177</v>
      </c>
    </row>
    <row r="19" spans="1:10">
      <c r="A19" s="2" t="s">
        <v>174</v>
      </c>
      <c r="B19" s="60" t="s">
        <v>171</v>
      </c>
      <c r="C19" s="60"/>
      <c r="D19" s="60"/>
      <c r="E19" s="60" t="s">
        <v>172</v>
      </c>
      <c r="F19" s="60"/>
      <c r="G19" s="60"/>
      <c r="H19" s="60" t="s">
        <v>173</v>
      </c>
      <c r="I19" s="60"/>
      <c r="J19" s="60"/>
    </row>
    <row r="20" spans="1:10">
      <c r="A20" t="s">
        <v>156</v>
      </c>
      <c r="B20">
        <v>1</v>
      </c>
      <c r="C20">
        <v>2</v>
      </c>
      <c r="D20">
        <v>3</v>
      </c>
      <c r="E20">
        <v>1</v>
      </c>
      <c r="F20">
        <v>2</v>
      </c>
      <c r="G20">
        <v>3</v>
      </c>
      <c r="H20">
        <v>1</v>
      </c>
      <c r="I20">
        <v>2</v>
      </c>
      <c r="J20">
        <v>3</v>
      </c>
    </row>
    <row r="21" spans="1:10">
      <c r="A21" s="3" t="s">
        <v>68</v>
      </c>
      <c r="B21" s="11">
        <v>194.375</v>
      </c>
      <c r="C21" s="11">
        <v>104.61111111111111</v>
      </c>
      <c r="D21" s="11">
        <v>223.90374331550802</v>
      </c>
      <c r="E21" s="11">
        <v>1.5058365758754866</v>
      </c>
      <c r="F21" s="11">
        <v>0.98031088082901552</v>
      </c>
      <c r="G21" s="11">
        <v>1.0142543859649122</v>
      </c>
      <c r="H21" s="11">
        <v>220.02096436058699</v>
      </c>
      <c r="I21" s="11">
        <v>150.29379760609356</v>
      </c>
      <c r="J21" s="11">
        <v>198.0625</v>
      </c>
    </row>
    <row r="22" spans="1:10">
      <c r="A22" s="3" t="s">
        <v>69</v>
      </c>
      <c r="B22" s="11">
        <v>116.03515625</v>
      </c>
      <c r="C22" s="11">
        <v>154.85555555555555</v>
      </c>
      <c r="D22" s="11">
        <v>160.41711229946523</v>
      </c>
      <c r="E22" s="11">
        <v>1.0136186770428015</v>
      </c>
      <c r="F22" s="11">
        <v>2.3419689119170983</v>
      </c>
      <c r="G22" s="11">
        <v>2.3793859649122808</v>
      </c>
      <c r="H22" s="11">
        <v>188.67924528301884</v>
      </c>
      <c r="I22" s="11">
        <v>63.873775843307939</v>
      </c>
      <c r="J22" s="11">
        <v>113.29464285714286</v>
      </c>
    </row>
    <row r="23" spans="1:10">
      <c r="A23" s="3" t="s">
        <v>70</v>
      </c>
      <c r="B23" s="11">
        <v>1.517578125</v>
      </c>
      <c r="C23" s="11">
        <v>1.4888888888888889</v>
      </c>
      <c r="D23" s="11">
        <v>6.8663101604278074</v>
      </c>
      <c r="E23" s="11">
        <v>0.953307392996109</v>
      </c>
      <c r="F23" s="11">
        <v>0.93678756476683944</v>
      </c>
      <c r="G23" s="11">
        <v>1.1732456140350878</v>
      </c>
      <c r="H23" s="11">
        <v>1.8888888888888886</v>
      </c>
      <c r="I23" s="11">
        <v>4.1240478781284002</v>
      </c>
      <c r="J23" s="11">
        <v>4.25</v>
      </c>
    </row>
    <row r="24" spans="1:10">
      <c r="A24" s="3" t="s">
        <v>71</v>
      </c>
      <c r="B24" s="11">
        <v>136.4453125</v>
      </c>
      <c r="C24" s="11">
        <v>119.58888888888889</v>
      </c>
      <c r="D24" s="11">
        <v>114</v>
      </c>
      <c r="E24" s="11">
        <v>134.76653696498056</v>
      </c>
      <c r="F24" s="11">
        <v>54.549222797927463</v>
      </c>
      <c r="G24" s="11">
        <v>109.82456140350877</v>
      </c>
      <c r="H24" s="11">
        <v>1.2264150943396226</v>
      </c>
      <c r="I24" s="11">
        <v>3.4711643090315558</v>
      </c>
      <c r="J24" s="11">
        <v>1.9196428571428572</v>
      </c>
    </row>
    <row r="25" spans="1:10">
      <c r="A25" s="3" t="s">
        <v>72</v>
      </c>
      <c r="B25" s="11">
        <v>32.05078125</v>
      </c>
      <c r="C25" s="11">
        <v>2.7</v>
      </c>
      <c r="D25" s="11">
        <v>3.4331550802139037</v>
      </c>
      <c r="E25" s="11">
        <v>81.848249027237358</v>
      </c>
      <c r="F25" s="11">
        <v>12.953367875647668</v>
      </c>
      <c r="G25" s="11">
        <v>17.664473684210527</v>
      </c>
      <c r="H25" s="11">
        <v>1.0796645702306078</v>
      </c>
      <c r="I25" s="11">
        <v>1.5451577801958649</v>
      </c>
      <c r="J25" s="11">
        <v>1.3125</v>
      </c>
    </row>
    <row r="26" spans="1:10">
      <c r="A26" s="3" t="s">
        <v>73</v>
      </c>
      <c r="B26" s="11">
        <v>161.484375</v>
      </c>
      <c r="C26" s="11">
        <v>6.5555555555555554</v>
      </c>
      <c r="D26" s="11">
        <v>5.4652406417112296</v>
      </c>
      <c r="E26" s="11">
        <v>180.07782101167317</v>
      </c>
      <c r="F26" s="11">
        <v>22.94300518134715</v>
      </c>
      <c r="G26" s="11">
        <v>31.644736842105264</v>
      </c>
      <c r="H26" s="11">
        <v>1.0419287211740043</v>
      </c>
      <c r="I26" s="11">
        <v>0.84874863982589765</v>
      </c>
      <c r="J26" s="11">
        <v>0.84107142857142858</v>
      </c>
    </row>
    <row r="27" spans="1:10">
      <c r="A27" s="3" t="s">
        <v>74</v>
      </c>
      <c r="B27" s="11">
        <v>15.09765625</v>
      </c>
      <c r="C27" s="11">
        <v>16.911111111111111</v>
      </c>
      <c r="D27" s="11">
        <v>10.213903743315509</v>
      </c>
      <c r="E27" s="11">
        <v>119.76653696498055</v>
      </c>
      <c r="F27" s="11">
        <v>130.84974093264248</v>
      </c>
      <c r="G27" s="11">
        <v>145.86622807017542</v>
      </c>
      <c r="H27" s="11">
        <v>1.0314465408805031</v>
      </c>
      <c r="I27" s="11">
        <v>0.79216539717083778</v>
      </c>
      <c r="J27" s="11">
        <v>0.9642857142857143</v>
      </c>
    </row>
    <row r="28" spans="1:10">
      <c r="A28" s="3" t="s">
        <v>75</v>
      </c>
      <c r="B28" s="11">
        <v>52.51953125</v>
      </c>
      <c r="C28" s="11">
        <v>86.6</v>
      </c>
      <c r="D28" s="11">
        <v>45.957219251336902</v>
      </c>
      <c r="E28" s="11">
        <v>171.51750972762648</v>
      </c>
      <c r="F28" s="11">
        <v>238.74611398963731</v>
      </c>
      <c r="G28" s="11">
        <v>299.92324561403507</v>
      </c>
      <c r="H28" s="11">
        <v>1.0104821802935011</v>
      </c>
      <c r="I28" s="11">
        <v>1.0282916213275299</v>
      </c>
      <c r="J28" s="11">
        <v>0.9642857142857143</v>
      </c>
    </row>
    <row r="29" spans="1:10">
      <c r="A29" s="3" t="s">
        <v>76</v>
      </c>
      <c r="B29" s="11">
        <v>201.85546875</v>
      </c>
      <c r="C29" s="11">
        <v>97.888888888888886</v>
      </c>
      <c r="D29" s="11">
        <v>87.272727272727266</v>
      </c>
      <c r="E29" s="11">
        <v>153.48249027237355</v>
      </c>
      <c r="F29" s="11">
        <v>284.20725388601034</v>
      </c>
      <c r="G29" s="11">
        <v>362.21491228070175</v>
      </c>
      <c r="H29" s="11">
        <v>1.0461215932914045</v>
      </c>
      <c r="I29" s="11">
        <v>0.93253536452665942</v>
      </c>
      <c r="J29" s="11">
        <v>0.8080357142857143</v>
      </c>
    </row>
    <row r="30" spans="1:10">
      <c r="A30" s="3" t="s">
        <v>77</v>
      </c>
      <c r="B30" s="11">
        <v>56.40625</v>
      </c>
      <c r="C30" s="11">
        <v>24.011111111111113</v>
      </c>
      <c r="D30" s="11">
        <v>17.36898395721925</v>
      </c>
      <c r="E30" s="11">
        <v>161.45914396887159</v>
      </c>
      <c r="F30" s="11">
        <v>192.03108808290156</v>
      </c>
      <c r="G30" s="11">
        <v>143.7280701754386</v>
      </c>
      <c r="H30" s="11">
        <v>1.0167714884696015</v>
      </c>
      <c r="I30" s="11">
        <v>0.75408052230685518</v>
      </c>
      <c r="J30" s="11">
        <v>0.68125000000000002</v>
      </c>
    </row>
    <row r="31" spans="1:10">
      <c r="A31" s="3" t="s">
        <v>78</v>
      </c>
      <c r="B31" s="11">
        <v>42.79296875</v>
      </c>
      <c r="C31" s="11">
        <v>12.977777777777778</v>
      </c>
      <c r="D31" s="11">
        <v>13.454545454545455</v>
      </c>
      <c r="E31" s="11">
        <v>215.36964980544747</v>
      </c>
      <c r="F31" s="11">
        <v>184.97409326424869</v>
      </c>
      <c r="G31" s="11">
        <v>185.6030701754386</v>
      </c>
      <c r="H31" s="11">
        <v>1.3333333333333333</v>
      </c>
      <c r="I31" s="11">
        <v>0.73775843307943412</v>
      </c>
      <c r="J31" s="11">
        <v>0.74642857142857133</v>
      </c>
    </row>
    <row r="32" spans="1:10">
      <c r="A32" s="3" t="s">
        <v>79</v>
      </c>
      <c r="B32" s="11">
        <v>2.08984375</v>
      </c>
      <c r="C32" s="11">
        <v>2.9888888888888889</v>
      </c>
      <c r="D32" s="11">
        <v>3.144385026737968</v>
      </c>
      <c r="E32" s="11">
        <v>63.404669260700388</v>
      </c>
      <c r="F32" s="11">
        <v>159.04663212435233</v>
      </c>
      <c r="G32" s="11">
        <v>148.8486842105263</v>
      </c>
      <c r="H32" s="11">
        <v>1.1677148846960168</v>
      </c>
      <c r="I32" s="11">
        <v>0.86071817192600641</v>
      </c>
      <c r="J32" s="11">
        <v>0.83750000000000002</v>
      </c>
    </row>
    <row r="33" spans="1:10">
      <c r="A33" s="3" t="s">
        <v>153</v>
      </c>
      <c r="B33" s="11">
        <v>1</v>
      </c>
      <c r="C33" s="11">
        <v>1</v>
      </c>
      <c r="D33" s="11">
        <v>1</v>
      </c>
      <c r="E33" s="11">
        <v>1</v>
      </c>
      <c r="F33" s="11">
        <v>1</v>
      </c>
      <c r="G33" s="11">
        <v>1</v>
      </c>
      <c r="H33" s="11">
        <v>1</v>
      </c>
      <c r="I33" s="11">
        <v>1</v>
      </c>
      <c r="J33" s="11">
        <v>1</v>
      </c>
    </row>
  </sheetData>
  <mergeCells count="6">
    <mergeCell ref="B19:D19"/>
    <mergeCell ref="E19:G19"/>
    <mergeCell ref="H19:J19"/>
    <mergeCell ref="B2:D2"/>
    <mergeCell ref="E2:G2"/>
    <mergeCell ref="H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AAAC-030C-0D4E-A294-08DEA6A1C175}">
  <dimension ref="A2:BC24"/>
  <sheetViews>
    <sheetView workbookViewId="0">
      <selection activeCell="A15" sqref="A15"/>
    </sheetView>
  </sheetViews>
  <sheetFormatPr baseColWidth="10" defaultRowHeight="16"/>
  <cols>
    <col min="1" max="1" width="28.6640625" customWidth="1"/>
  </cols>
  <sheetData>
    <row r="2" spans="1:55">
      <c r="A2" t="s">
        <v>179</v>
      </c>
    </row>
    <row r="3" spans="1:55">
      <c r="A3" s="20" t="s">
        <v>178</v>
      </c>
      <c r="B3" s="58" t="s">
        <v>132</v>
      </c>
      <c r="C3" s="58"/>
      <c r="D3" s="58"/>
      <c r="E3" s="58" t="s">
        <v>133</v>
      </c>
      <c r="F3" s="58"/>
      <c r="G3" s="58"/>
      <c r="H3" s="58" t="s">
        <v>135</v>
      </c>
      <c r="I3" s="58"/>
      <c r="J3" s="58"/>
      <c r="K3" s="58" t="s">
        <v>136</v>
      </c>
      <c r="L3" s="58"/>
      <c r="M3" s="58"/>
      <c r="N3" s="58" t="s">
        <v>137</v>
      </c>
      <c r="O3" s="58"/>
      <c r="P3" s="58"/>
      <c r="Q3" s="58" t="s">
        <v>138</v>
      </c>
      <c r="R3" s="58"/>
      <c r="S3" s="58"/>
      <c r="T3" s="58" t="s">
        <v>140</v>
      </c>
      <c r="U3" s="58"/>
      <c r="V3" s="58"/>
      <c r="W3" s="58" t="s">
        <v>141</v>
      </c>
      <c r="X3" s="58"/>
      <c r="Y3" s="58"/>
      <c r="Z3" s="58" t="s">
        <v>142</v>
      </c>
      <c r="AA3" s="58"/>
      <c r="AB3" s="58"/>
      <c r="AC3" s="58" t="s">
        <v>143</v>
      </c>
      <c r="AD3" s="58"/>
      <c r="AE3" s="58"/>
      <c r="AF3" s="58" t="s">
        <v>145</v>
      </c>
      <c r="AG3" s="58"/>
      <c r="AH3" s="58"/>
      <c r="AI3" s="58" t="s">
        <v>146</v>
      </c>
      <c r="AJ3" s="58"/>
      <c r="AK3" s="58"/>
      <c r="AL3" s="58" t="s">
        <v>147</v>
      </c>
      <c r="AM3" s="58"/>
      <c r="AN3" s="58"/>
      <c r="AO3" s="58" t="s">
        <v>149</v>
      </c>
      <c r="AP3" s="58"/>
      <c r="AQ3" s="58"/>
      <c r="AR3" s="58" t="s">
        <v>150</v>
      </c>
      <c r="AS3" s="58"/>
      <c r="AT3" s="58"/>
      <c r="AU3" s="58" t="s">
        <v>151</v>
      </c>
      <c r="AV3" s="58"/>
      <c r="AW3" s="58"/>
      <c r="AX3" s="58" t="s">
        <v>152</v>
      </c>
      <c r="AY3" s="58"/>
      <c r="AZ3" s="58"/>
    </row>
    <row r="4" spans="1:55">
      <c r="A4" t="s">
        <v>156</v>
      </c>
      <c r="B4" s="4">
        <v>1</v>
      </c>
      <c r="C4" s="4">
        <v>2</v>
      </c>
      <c r="D4" s="4">
        <v>3</v>
      </c>
      <c r="E4" s="4">
        <v>1</v>
      </c>
      <c r="F4" s="4">
        <v>2</v>
      </c>
      <c r="G4" s="4">
        <v>3</v>
      </c>
      <c r="H4" s="4">
        <v>1</v>
      </c>
      <c r="I4" s="4">
        <v>2</v>
      </c>
      <c r="J4" s="4">
        <v>3</v>
      </c>
      <c r="K4" s="4">
        <v>1</v>
      </c>
      <c r="L4" s="4">
        <v>2</v>
      </c>
      <c r="M4" s="4">
        <v>3</v>
      </c>
      <c r="N4" s="4">
        <v>1</v>
      </c>
      <c r="O4" s="4">
        <v>2</v>
      </c>
      <c r="P4" s="4">
        <v>3</v>
      </c>
      <c r="Q4" s="4">
        <v>1</v>
      </c>
      <c r="R4" s="4">
        <v>2</v>
      </c>
      <c r="S4" s="4">
        <v>3</v>
      </c>
      <c r="T4" s="4">
        <v>1</v>
      </c>
      <c r="U4" s="4">
        <v>2</v>
      </c>
      <c r="V4" s="4">
        <v>3</v>
      </c>
      <c r="W4" s="4">
        <v>1</v>
      </c>
      <c r="X4" s="4">
        <v>2</v>
      </c>
      <c r="Y4" s="4">
        <v>3</v>
      </c>
      <c r="Z4" s="4">
        <v>1</v>
      </c>
      <c r="AA4" s="4">
        <v>2</v>
      </c>
      <c r="AB4" s="4">
        <v>3</v>
      </c>
      <c r="AC4" s="4">
        <v>1</v>
      </c>
      <c r="AD4" s="4">
        <v>2</v>
      </c>
      <c r="AE4" s="4">
        <v>3</v>
      </c>
      <c r="AF4" s="4">
        <v>1</v>
      </c>
      <c r="AG4" s="4">
        <v>2</v>
      </c>
      <c r="AH4" s="4">
        <v>3</v>
      </c>
      <c r="AI4" s="4">
        <v>1</v>
      </c>
      <c r="AJ4" s="4">
        <v>2</v>
      </c>
      <c r="AK4" s="4">
        <v>3</v>
      </c>
      <c r="AL4" s="4">
        <v>1</v>
      </c>
      <c r="AM4" s="4">
        <v>2</v>
      </c>
      <c r="AN4" s="4">
        <v>3</v>
      </c>
      <c r="AO4" s="4">
        <v>1</v>
      </c>
      <c r="AP4" s="4">
        <v>2</v>
      </c>
      <c r="AQ4" s="4">
        <v>3</v>
      </c>
      <c r="AR4" s="4">
        <v>1</v>
      </c>
      <c r="AS4" s="4">
        <v>2</v>
      </c>
      <c r="AT4" s="4">
        <v>3</v>
      </c>
      <c r="AU4" s="4">
        <v>1</v>
      </c>
      <c r="AV4" s="4">
        <v>2</v>
      </c>
      <c r="AW4" s="4">
        <v>3</v>
      </c>
      <c r="AX4" s="4">
        <v>1</v>
      </c>
      <c r="AY4" s="4">
        <v>2</v>
      </c>
      <c r="AZ4" s="4">
        <v>3</v>
      </c>
      <c r="BA4" s="4"/>
      <c r="BB4" s="4"/>
      <c r="BC4" s="4"/>
    </row>
    <row r="5" spans="1:55">
      <c r="A5" s="2" t="s">
        <v>162</v>
      </c>
      <c r="B5" s="10">
        <v>25339</v>
      </c>
      <c r="C5" s="10">
        <v>13003</v>
      </c>
      <c r="D5" s="10">
        <v>3931</v>
      </c>
      <c r="E5" s="10">
        <v>8444</v>
      </c>
      <c r="F5" s="10">
        <v>8911</v>
      </c>
      <c r="G5" s="10">
        <v>3541</v>
      </c>
      <c r="H5" s="10">
        <v>145</v>
      </c>
      <c r="I5" s="10">
        <v>104</v>
      </c>
      <c r="J5" s="10">
        <v>92.1</v>
      </c>
      <c r="K5" s="10">
        <v>11743</v>
      </c>
      <c r="L5" s="10">
        <v>16266</v>
      </c>
      <c r="M5" s="10">
        <v>7800</v>
      </c>
      <c r="N5" s="10">
        <v>5999</v>
      </c>
      <c r="O5" s="10">
        <v>113</v>
      </c>
      <c r="P5" s="10">
        <v>95.1</v>
      </c>
      <c r="Q5" s="10">
        <v>2712</v>
      </c>
      <c r="R5" s="10">
        <v>3348</v>
      </c>
      <c r="S5" s="10">
        <v>2854</v>
      </c>
      <c r="T5" s="10">
        <v>3396</v>
      </c>
      <c r="U5" s="10">
        <v>114</v>
      </c>
      <c r="V5" s="10">
        <v>127</v>
      </c>
      <c r="W5" s="10">
        <v>3562</v>
      </c>
      <c r="X5" s="10">
        <v>4468</v>
      </c>
      <c r="Y5" s="10">
        <v>3515</v>
      </c>
      <c r="Z5" s="10">
        <v>6116</v>
      </c>
      <c r="AA5" s="10">
        <v>6782</v>
      </c>
      <c r="AB5" s="10">
        <v>2798</v>
      </c>
      <c r="AC5" s="10">
        <v>3838</v>
      </c>
      <c r="AD5" s="10">
        <v>14193</v>
      </c>
      <c r="AE5" s="10">
        <v>5487</v>
      </c>
      <c r="AF5" s="10">
        <v>3858</v>
      </c>
      <c r="AG5" s="10">
        <v>5525</v>
      </c>
      <c r="AH5" s="10">
        <v>5218</v>
      </c>
      <c r="AI5" s="10">
        <v>3407</v>
      </c>
      <c r="AJ5" s="10">
        <v>4070</v>
      </c>
      <c r="AK5" s="10">
        <v>3100</v>
      </c>
      <c r="AL5" s="10">
        <v>1304</v>
      </c>
      <c r="AM5" s="10">
        <v>1706</v>
      </c>
      <c r="AN5" s="10">
        <v>528</v>
      </c>
      <c r="AO5" s="10">
        <v>150</v>
      </c>
      <c r="AP5" s="10">
        <v>123</v>
      </c>
      <c r="AQ5" s="10">
        <v>110</v>
      </c>
      <c r="AR5" s="10">
        <v>886</v>
      </c>
      <c r="AS5" s="10">
        <v>199</v>
      </c>
      <c r="AT5" s="10">
        <v>104</v>
      </c>
      <c r="AU5" s="10">
        <v>144</v>
      </c>
      <c r="AV5" s="10">
        <v>89.9</v>
      </c>
      <c r="AW5" s="10">
        <v>100</v>
      </c>
      <c r="AX5" s="10">
        <v>103</v>
      </c>
      <c r="AY5" s="10">
        <v>86.8</v>
      </c>
      <c r="AZ5" s="10">
        <v>90.8</v>
      </c>
    </row>
    <row r="6" spans="1:55">
      <c r="A6" s="17" t="s">
        <v>163</v>
      </c>
      <c r="B6" s="10">
        <v>8148</v>
      </c>
      <c r="C6" s="10">
        <v>437</v>
      </c>
      <c r="D6" s="10">
        <v>98.4</v>
      </c>
      <c r="E6" s="10">
        <v>2017</v>
      </c>
      <c r="F6" s="10">
        <v>1267</v>
      </c>
      <c r="G6" s="10">
        <v>1756</v>
      </c>
      <c r="H6" s="10">
        <v>132</v>
      </c>
      <c r="I6" s="10">
        <v>101</v>
      </c>
      <c r="J6" s="10">
        <v>91.6</v>
      </c>
      <c r="K6" s="10">
        <v>4531</v>
      </c>
      <c r="L6" s="10">
        <v>2099</v>
      </c>
      <c r="M6" s="10">
        <v>1408</v>
      </c>
      <c r="N6" s="10">
        <v>576</v>
      </c>
      <c r="O6" s="10">
        <v>105</v>
      </c>
      <c r="P6" s="10">
        <v>93.7</v>
      </c>
      <c r="Q6" s="10">
        <v>3630</v>
      </c>
      <c r="R6" s="10">
        <v>4554</v>
      </c>
      <c r="S6" s="10">
        <v>3979</v>
      </c>
      <c r="T6" s="10">
        <v>728</v>
      </c>
      <c r="U6" s="10">
        <v>102</v>
      </c>
      <c r="V6" s="10">
        <v>96.2</v>
      </c>
      <c r="W6" s="10">
        <v>4119</v>
      </c>
      <c r="X6" s="10">
        <v>6712</v>
      </c>
      <c r="Y6" s="10">
        <v>4555</v>
      </c>
      <c r="Z6" s="10">
        <v>587</v>
      </c>
      <c r="AA6" s="10">
        <v>318</v>
      </c>
      <c r="AB6" s="10">
        <v>164</v>
      </c>
      <c r="AC6" s="10">
        <v>6093</v>
      </c>
      <c r="AD6" s="10">
        <v>19299</v>
      </c>
      <c r="AE6" s="10">
        <v>5408</v>
      </c>
      <c r="AF6" s="10">
        <v>4710</v>
      </c>
      <c r="AG6" s="10">
        <v>8360</v>
      </c>
      <c r="AH6" s="10">
        <v>2692</v>
      </c>
      <c r="AI6" s="10">
        <v>5596</v>
      </c>
      <c r="AJ6" s="10">
        <v>5668</v>
      </c>
      <c r="AK6" s="10">
        <v>3909</v>
      </c>
      <c r="AL6" s="10">
        <v>137</v>
      </c>
      <c r="AM6" s="10">
        <v>134</v>
      </c>
      <c r="AN6" s="10">
        <v>110</v>
      </c>
      <c r="AO6" s="10">
        <v>110</v>
      </c>
      <c r="AP6" s="10">
        <v>105</v>
      </c>
      <c r="AQ6" s="10">
        <v>99.4</v>
      </c>
      <c r="AR6" s="10">
        <v>193</v>
      </c>
      <c r="AS6" s="10">
        <v>111</v>
      </c>
      <c r="AT6" s="10">
        <v>102</v>
      </c>
      <c r="AU6" s="10">
        <v>92.8</v>
      </c>
      <c r="AV6" s="10">
        <v>82.1</v>
      </c>
      <c r="AW6" s="10">
        <v>87.4</v>
      </c>
      <c r="AX6" s="10">
        <v>98.9</v>
      </c>
      <c r="AY6" s="10">
        <v>84.7</v>
      </c>
      <c r="AZ6" s="10">
        <v>91.2</v>
      </c>
    </row>
    <row r="7" spans="1:55">
      <c r="A7" s="17" t="s">
        <v>164</v>
      </c>
      <c r="B7" s="10">
        <v>220</v>
      </c>
      <c r="C7" s="10">
        <v>97.1</v>
      </c>
      <c r="D7" s="10">
        <v>87.4</v>
      </c>
      <c r="E7" s="10">
        <v>333</v>
      </c>
      <c r="F7" s="10">
        <v>261</v>
      </c>
      <c r="G7" s="10">
        <v>432</v>
      </c>
      <c r="H7" s="10">
        <v>119</v>
      </c>
      <c r="I7" s="10">
        <v>98.6</v>
      </c>
      <c r="J7" s="10">
        <v>93.5</v>
      </c>
      <c r="K7" s="10">
        <v>381</v>
      </c>
      <c r="L7" s="10">
        <v>226</v>
      </c>
      <c r="M7" s="10">
        <v>154</v>
      </c>
      <c r="N7" s="10">
        <v>139</v>
      </c>
      <c r="O7" s="10">
        <v>101</v>
      </c>
      <c r="P7" s="10">
        <v>93.1</v>
      </c>
      <c r="Q7" s="10">
        <v>6608</v>
      </c>
      <c r="R7" s="10">
        <v>9162</v>
      </c>
      <c r="S7" s="10">
        <v>4937</v>
      </c>
      <c r="T7" s="10">
        <v>147</v>
      </c>
      <c r="U7" s="10">
        <v>95.2</v>
      </c>
      <c r="V7" s="10">
        <v>97.6</v>
      </c>
      <c r="W7" s="10">
        <v>5487</v>
      </c>
      <c r="X7" s="10">
        <v>9404</v>
      </c>
      <c r="Y7" s="10">
        <v>6486</v>
      </c>
      <c r="Z7" s="10">
        <v>150</v>
      </c>
      <c r="AA7" s="10">
        <v>119</v>
      </c>
      <c r="AB7" s="10">
        <v>102</v>
      </c>
      <c r="AC7" s="10">
        <v>6840</v>
      </c>
      <c r="AD7" s="10">
        <v>5537</v>
      </c>
      <c r="AE7" s="10">
        <v>1726</v>
      </c>
      <c r="AF7" s="10">
        <v>457</v>
      </c>
      <c r="AG7" s="10">
        <v>774</v>
      </c>
      <c r="AH7" s="10">
        <v>170</v>
      </c>
      <c r="AI7" s="10">
        <v>6010</v>
      </c>
      <c r="AJ7" s="10">
        <v>6884</v>
      </c>
      <c r="AK7" s="10">
        <v>4041</v>
      </c>
      <c r="AL7" s="10">
        <v>119</v>
      </c>
      <c r="AM7" s="10">
        <v>117</v>
      </c>
      <c r="AN7" s="10">
        <v>114</v>
      </c>
      <c r="AO7" s="10">
        <v>113</v>
      </c>
      <c r="AP7" s="10">
        <v>124</v>
      </c>
      <c r="AQ7" s="10">
        <v>108</v>
      </c>
      <c r="AR7" s="10">
        <v>122</v>
      </c>
      <c r="AS7" s="10">
        <v>112</v>
      </c>
      <c r="AT7" s="10">
        <v>98.9</v>
      </c>
      <c r="AU7" s="10">
        <v>92.6</v>
      </c>
      <c r="AV7" s="10">
        <v>83.8</v>
      </c>
      <c r="AW7" s="10">
        <v>95.1</v>
      </c>
      <c r="AX7" s="10">
        <v>98.2</v>
      </c>
      <c r="AY7" s="10">
        <v>84.4</v>
      </c>
      <c r="AZ7" s="10">
        <v>88.5</v>
      </c>
    </row>
    <row r="8" spans="1:55">
      <c r="A8" s="17" t="s">
        <v>165</v>
      </c>
      <c r="B8" s="10">
        <v>138</v>
      </c>
      <c r="C8" s="10">
        <v>94.7</v>
      </c>
      <c r="D8" s="10">
        <v>98.7</v>
      </c>
      <c r="E8" s="10">
        <v>192</v>
      </c>
      <c r="F8" s="10">
        <v>123</v>
      </c>
      <c r="G8" s="10">
        <v>138</v>
      </c>
      <c r="H8" s="10">
        <v>150</v>
      </c>
      <c r="I8" s="10">
        <v>98.2</v>
      </c>
      <c r="J8" s="10">
        <v>106</v>
      </c>
      <c r="K8" s="10">
        <v>205</v>
      </c>
      <c r="L8" s="10">
        <v>130</v>
      </c>
      <c r="M8" s="10">
        <v>110</v>
      </c>
      <c r="N8" s="10">
        <v>124</v>
      </c>
      <c r="O8" s="10">
        <v>101</v>
      </c>
      <c r="P8" s="10">
        <v>95.9</v>
      </c>
      <c r="Q8" s="10">
        <v>7573</v>
      </c>
      <c r="R8" s="10">
        <v>5363</v>
      </c>
      <c r="S8" s="10">
        <v>1429</v>
      </c>
      <c r="T8" s="10">
        <v>119</v>
      </c>
      <c r="U8" s="10">
        <v>94.3</v>
      </c>
      <c r="V8" s="10">
        <v>92.9</v>
      </c>
      <c r="W8" s="10">
        <v>6065</v>
      </c>
      <c r="X8" s="10">
        <v>9701</v>
      </c>
      <c r="Y8" s="10">
        <v>4484</v>
      </c>
      <c r="Z8" s="10">
        <v>116</v>
      </c>
      <c r="AA8" s="10">
        <v>99.8</v>
      </c>
      <c r="AB8" s="10">
        <v>107</v>
      </c>
      <c r="AC8" s="10">
        <v>1952</v>
      </c>
      <c r="AD8" s="10">
        <v>1192</v>
      </c>
      <c r="AE8" s="10">
        <v>381</v>
      </c>
      <c r="AF8" s="10">
        <v>136</v>
      </c>
      <c r="AG8" s="10">
        <v>132</v>
      </c>
      <c r="AH8" s="10">
        <v>114</v>
      </c>
      <c r="AI8" s="10">
        <v>346</v>
      </c>
      <c r="AJ8" s="10">
        <v>695</v>
      </c>
      <c r="AK8" s="10">
        <v>527</v>
      </c>
      <c r="AL8" s="10">
        <v>117</v>
      </c>
      <c r="AM8" s="10">
        <v>114</v>
      </c>
      <c r="AN8" s="10">
        <v>115</v>
      </c>
      <c r="AO8" s="10">
        <v>118</v>
      </c>
      <c r="AP8" s="10">
        <v>164</v>
      </c>
      <c r="AQ8" s="10">
        <v>114</v>
      </c>
      <c r="AR8" s="10">
        <v>110</v>
      </c>
      <c r="AS8" s="10">
        <v>114</v>
      </c>
      <c r="AT8" s="10">
        <v>116</v>
      </c>
      <c r="AU8" s="10">
        <v>92.4</v>
      </c>
      <c r="AV8" s="10">
        <v>80.7</v>
      </c>
      <c r="AW8" s="10">
        <v>90.6</v>
      </c>
      <c r="AX8" s="10">
        <v>100</v>
      </c>
      <c r="AY8" s="10">
        <v>82.5</v>
      </c>
      <c r="AZ8" s="10">
        <v>84.2</v>
      </c>
    </row>
    <row r="9" spans="1:55">
      <c r="A9" s="17" t="s">
        <v>166</v>
      </c>
      <c r="B9" s="10">
        <v>115</v>
      </c>
      <c r="C9" s="10">
        <v>86.1</v>
      </c>
      <c r="D9" s="10">
        <v>96.7</v>
      </c>
      <c r="E9" s="10">
        <v>140</v>
      </c>
      <c r="F9" s="10">
        <v>106</v>
      </c>
      <c r="G9" s="10">
        <v>106</v>
      </c>
      <c r="H9" s="10">
        <v>144</v>
      </c>
      <c r="I9" s="10">
        <v>96.3</v>
      </c>
      <c r="J9" s="10">
        <v>101</v>
      </c>
      <c r="K9" s="10">
        <v>154</v>
      </c>
      <c r="L9" s="10">
        <v>107</v>
      </c>
      <c r="M9" s="10">
        <v>110</v>
      </c>
      <c r="N9" s="10">
        <v>120</v>
      </c>
      <c r="O9" s="10">
        <v>92.7</v>
      </c>
      <c r="P9" s="10">
        <v>99.9</v>
      </c>
      <c r="Q9" s="10">
        <v>370</v>
      </c>
      <c r="R9" s="10">
        <v>174</v>
      </c>
      <c r="S9" s="10">
        <v>123</v>
      </c>
      <c r="T9" s="10">
        <v>111</v>
      </c>
      <c r="U9" s="10">
        <v>102</v>
      </c>
      <c r="V9" s="10">
        <v>104</v>
      </c>
      <c r="W9" s="10">
        <v>885</v>
      </c>
      <c r="X9" s="10">
        <v>958</v>
      </c>
      <c r="Y9" s="10">
        <v>153</v>
      </c>
      <c r="Z9" s="10">
        <v>100</v>
      </c>
      <c r="AA9" s="10">
        <v>94.4</v>
      </c>
      <c r="AB9" s="10">
        <v>116</v>
      </c>
      <c r="AC9" s="10">
        <v>527</v>
      </c>
      <c r="AD9" s="10">
        <v>299</v>
      </c>
      <c r="AE9" s="10">
        <v>144</v>
      </c>
      <c r="AF9" s="10">
        <v>118</v>
      </c>
      <c r="AG9" s="10">
        <v>119</v>
      </c>
      <c r="AH9" s="10">
        <v>114</v>
      </c>
      <c r="AI9" s="10">
        <v>102</v>
      </c>
      <c r="AJ9" s="10">
        <v>113</v>
      </c>
      <c r="AK9" s="10">
        <v>107</v>
      </c>
      <c r="AL9" s="10">
        <v>158</v>
      </c>
      <c r="AM9" s="10">
        <v>104</v>
      </c>
      <c r="AN9" s="10">
        <v>113</v>
      </c>
      <c r="AO9" s="10">
        <v>128</v>
      </c>
      <c r="AP9" s="10">
        <v>115</v>
      </c>
      <c r="AQ9" s="10">
        <v>113</v>
      </c>
      <c r="AR9" s="10">
        <v>158</v>
      </c>
      <c r="AS9" s="10">
        <v>106</v>
      </c>
      <c r="AT9" s="10">
        <v>119</v>
      </c>
      <c r="AU9" s="10">
        <v>90.6</v>
      </c>
      <c r="AV9" s="10">
        <v>82.3</v>
      </c>
      <c r="AW9" s="10">
        <v>92.4</v>
      </c>
      <c r="AX9" s="10">
        <v>96.9</v>
      </c>
      <c r="AY9" s="10">
        <v>84.5</v>
      </c>
      <c r="AZ9" s="10">
        <v>91.9</v>
      </c>
    </row>
    <row r="10" spans="1:55">
      <c r="A10" s="2" t="s">
        <v>167</v>
      </c>
      <c r="B10" s="10">
        <v>103</v>
      </c>
      <c r="C10" s="10">
        <v>91.9</v>
      </c>
      <c r="D10" s="10">
        <v>92.9</v>
      </c>
      <c r="E10" s="10">
        <v>141</v>
      </c>
      <c r="F10" s="10">
        <v>94.9</v>
      </c>
      <c r="G10" s="10">
        <v>105</v>
      </c>
      <c r="H10" s="10">
        <v>114</v>
      </c>
      <c r="I10" s="10">
        <v>101</v>
      </c>
      <c r="J10" s="10">
        <v>105</v>
      </c>
      <c r="K10" s="10">
        <v>138</v>
      </c>
      <c r="L10" s="10">
        <v>107</v>
      </c>
      <c r="M10" s="10">
        <v>103</v>
      </c>
      <c r="N10" s="10">
        <v>108</v>
      </c>
      <c r="O10" s="10">
        <v>110</v>
      </c>
      <c r="P10" s="10">
        <v>107</v>
      </c>
      <c r="Q10" s="10">
        <v>141</v>
      </c>
      <c r="R10" s="10">
        <v>113</v>
      </c>
      <c r="S10" s="10">
        <v>103</v>
      </c>
      <c r="T10" s="10">
        <v>106</v>
      </c>
      <c r="U10" s="10">
        <v>102</v>
      </c>
      <c r="V10" s="10">
        <v>103</v>
      </c>
      <c r="W10" s="10">
        <v>144</v>
      </c>
      <c r="X10" s="10">
        <v>178</v>
      </c>
      <c r="Y10" s="10">
        <v>110</v>
      </c>
      <c r="Z10" s="10">
        <v>103</v>
      </c>
      <c r="AA10" s="10">
        <v>89.7</v>
      </c>
      <c r="AB10" s="10">
        <v>108</v>
      </c>
      <c r="AC10" s="10">
        <v>230</v>
      </c>
      <c r="AD10" s="10">
        <v>127</v>
      </c>
      <c r="AE10" s="10">
        <v>119</v>
      </c>
      <c r="AF10" s="10">
        <v>118</v>
      </c>
      <c r="AG10" s="10">
        <v>99.2</v>
      </c>
      <c r="AH10" s="10">
        <v>118</v>
      </c>
      <c r="AI10" s="10">
        <v>106</v>
      </c>
      <c r="AJ10" s="10">
        <v>113</v>
      </c>
      <c r="AK10" s="10">
        <v>122</v>
      </c>
      <c r="AL10" s="10">
        <v>153</v>
      </c>
      <c r="AM10" s="10">
        <v>111</v>
      </c>
      <c r="AN10" s="10">
        <v>110</v>
      </c>
      <c r="AO10" s="10">
        <v>119</v>
      </c>
      <c r="AP10" s="10">
        <v>119</v>
      </c>
      <c r="AQ10" s="10">
        <v>118</v>
      </c>
      <c r="AR10" s="10">
        <v>179</v>
      </c>
      <c r="AS10" s="10">
        <v>101</v>
      </c>
      <c r="AT10" s="10">
        <v>114</v>
      </c>
      <c r="AU10" s="10">
        <v>96</v>
      </c>
      <c r="AV10" s="10">
        <v>85.9</v>
      </c>
      <c r="AW10" s="10">
        <v>91.1</v>
      </c>
      <c r="AX10" s="10">
        <v>101</v>
      </c>
      <c r="AY10" s="10">
        <v>82.8</v>
      </c>
      <c r="AZ10" s="10">
        <v>96.1</v>
      </c>
    </row>
    <row r="11" spans="1:55">
      <c r="A11" s="22" t="s">
        <v>181</v>
      </c>
      <c r="B11" s="10">
        <v>262</v>
      </c>
      <c r="C11" s="10">
        <v>86.3</v>
      </c>
      <c r="D11" s="10">
        <v>92.8</v>
      </c>
      <c r="E11" s="10">
        <v>122</v>
      </c>
      <c r="F11" s="10">
        <v>86.3</v>
      </c>
      <c r="G11" s="10">
        <v>103</v>
      </c>
      <c r="H11" s="10">
        <v>133</v>
      </c>
      <c r="I11" s="10">
        <v>86.3</v>
      </c>
      <c r="J11" s="10">
        <v>117</v>
      </c>
      <c r="K11" s="10">
        <v>120</v>
      </c>
      <c r="L11" s="10">
        <v>86.3</v>
      </c>
      <c r="M11" s="10">
        <v>115</v>
      </c>
      <c r="N11" s="10">
        <v>210</v>
      </c>
      <c r="O11" s="10">
        <v>86.3</v>
      </c>
      <c r="P11" s="10">
        <v>156</v>
      </c>
      <c r="Q11" s="10">
        <v>136</v>
      </c>
      <c r="R11" s="10">
        <v>86.3</v>
      </c>
      <c r="S11" s="10">
        <v>127</v>
      </c>
      <c r="T11" s="10">
        <v>262</v>
      </c>
      <c r="U11" s="10">
        <v>86.3</v>
      </c>
      <c r="V11" s="10">
        <v>92.8</v>
      </c>
      <c r="W11" s="10">
        <v>122</v>
      </c>
      <c r="X11" s="10">
        <v>86.3</v>
      </c>
      <c r="Y11" s="10">
        <v>103</v>
      </c>
      <c r="Z11" s="10">
        <v>133</v>
      </c>
      <c r="AA11" s="10">
        <v>86.3</v>
      </c>
      <c r="AB11" s="10">
        <v>117</v>
      </c>
      <c r="AC11" s="10">
        <v>120</v>
      </c>
      <c r="AD11" s="10">
        <v>86.3</v>
      </c>
      <c r="AE11" s="10">
        <v>115</v>
      </c>
      <c r="AF11" s="10">
        <v>210</v>
      </c>
      <c r="AG11" s="10">
        <v>86.3</v>
      </c>
      <c r="AH11" s="10">
        <v>156</v>
      </c>
      <c r="AI11" s="10">
        <v>136</v>
      </c>
      <c r="AJ11" s="10">
        <v>86.3</v>
      </c>
      <c r="AK11" s="10">
        <v>127</v>
      </c>
      <c r="AL11" s="10">
        <v>262</v>
      </c>
      <c r="AM11" s="10">
        <v>86.3</v>
      </c>
      <c r="AN11" s="10">
        <v>86.3</v>
      </c>
      <c r="AO11" s="10">
        <v>122</v>
      </c>
      <c r="AP11" s="10">
        <v>86.3</v>
      </c>
      <c r="AQ11" s="10">
        <v>86.3</v>
      </c>
      <c r="AR11" s="10">
        <v>133</v>
      </c>
      <c r="AS11" s="10">
        <v>86.3</v>
      </c>
      <c r="AT11" s="10">
        <v>86.3</v>
      </c>
      <c r="AU11" s="10">
        <v>89.5</v>
      </c>
      <c r="AV11" s="10">
        <v>86.3</v>
      </c>
      <c r="AW11" s="10">
        <v>85.5</v>
      </c>
      <c r="AX11" s="10">
        <v>97.1</v>
      </c>
      <c r="AY11" s="10">
        <v>86.3</v>
      </c>
      <c r="AZ11" s="10">
        <v>92.1</v>
      </c>
    </row>
    <row r="12" spans="1:55">
      <c r="A12" s="12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</row>
    <row r="13" spans="1:55">
      <c r="A13" s="21" t="s">
        <v>156</v>
      </c>
      <c r="B13" s="10">
        <v>1</v>
      </c>
      <c r="C13" s="10">
        <v>2</v>
      </c>
      <c r="D13" s="10">
        <v>3</v>
      </c>
    </row>
    <row r="14" spans="1:55" ht="17" customHeight="1">
      <c r="A14" s="21" t="s">
        <v>180</v>
      </c>
      <c r="B14" s="19">
        <v>157</v>
      </c>
      <c r="C14" s="19">
        <v>86</v>
      </c>
      <c r="D14" s="19">
        <v>109</v>
      </c>
    </row>
    <row r="15" spans="1:55" ht="17" customHeight="1">
      <c r="A15" s="21"/>
      <c r="B15" s="19"/>
      <c r="C15" s="19"/>
      <c r="D15" s="19"/>
    </row>
    <row r="16" spans="1:55" ht="17" customHeight="1">
      <c r="A16" s="16" t="s">
        <v>159</v>
      </c>
      <c r="B16" s="19"/>
      <c r="C16" s="19"/>
      <c r="D16" s="19"/>
    </row>
    <row r="17" spans="1:52">
      <c r="A17" s="21" t="s">
        <v>184</v>
      </c>
      <c r="B17" s="58" t="s">
        <v>132</v>
      </c>
      <c r="C17" s="58"/>
      <c r="D17" s="58"/>
      <c r="E17" s="58" t="s">
        <v>133</v>
      </c>
      <c r="F17" s="58"/>
      <c r="G17" s="58"/>
      <c r="H17" s="58" t="s">
        <v>135</v>
      </c>
      <c r="I17" s="58"/>
      <c r="J17" s="58"/>
      <c r="K17" s="58" t="s">
        <v>136</v>
      </c>
      <c r="L17" s="58"/>
      <c r="M17" s="58"/>
      <c r="N17" s="58" t="s">
        <v>137</v>
      </c>
      <c r="O17" s="58"/>
      <c r="P17" s="58"/>
      <c r="Q17" s="58" t="s">
        <v>138</v>
      </c>
      <c r="R17" s="58"/>
      <c r="S17" s="58"/>
      <c r="T17" s="58" t="s">
        <v>140</v>
      </c>
      <c r="U17" s="58"/>
      <c r="V17" s="58"/>
      <c r="W17" s="58" t="s">
        <v>141</v>
      </c>
      <c r="X17" s="58"/>
      <c r="Y17" s="58"/>
      <c r="Z17" s="58" t="s">
        <v>142</v>
      </c>
      <c r="AA17" s="58"/>
      <c r="AB17" s="58"/>
      <c r="AC17" s="58" t="s">
        <v>143</v>
      </c>
      <c r="AD17" s="58"/>
      <c r="AE17" s="58"/>
      <c r="AF17" s="58" t="s">
        <v>145</v>
      </c>
      <c r="AG17" s="58"/>
      <c r="AH17" s="58"/>
      <c r="AI17" s="58" t="s">
        <v>146</v>
      </c>
      <c r="AJ17" s="58"/>
      <c r="AK17" s="58"/>
      <c r="AL17" s="58" t="s">
        <v>147</v>
      </c>
      <c r="AM17" s="58"/>
      <c r="AN17" s="58"/>
      <c r="AO17" s="58" t="s">
        <v>149</v>
      </c>
      <c r="AP17" s="58"/>
      <c r="AQ17" s="58"/>
      <c r="AR17" s="58" t="s">
        <v>150</v>
      </c>
      <c r="AS17" s="58"/>
      <c r="AT17" s="58"/>
      <c r="AU17" s="58" t="s">
        <v>151</v>
      </c>
      <c r="AV17" s="58"/>
      <c r="AW17" s="58"/>
      <c r="AX17" s="58" t="s">
        <v>152</v>
      </c>
      <c r="AY17" s="58"/>
      <c r="AZ17" s="58"/>
    </row>
    <row r="18" spans="1:52">
      <c r="A18" s="21" t="s">
        <v>156</v>
      </c>
      <c r="B18" s="4">
        <v>1</v>
      </c>
      <c r="C18" s="4">
        <v>2</v>
      </c>
      <c r="D18" s="4">
        <v>3</v>
      </c>
      <c r="E18" s="4">
        <v>1</v>
      </c>
      <c r="F18" s="4">
        <v>2</v>
      </c>
      <c r="G18" s="4">
        <v>3</v>
      </c>
      <c r="H18" s="4">
        <v>1</v>
      </c>
      <c r="I18" s="4">
        <v>2</v>
      </c>
      <c r="J18" s="4">
        <v>3</v>
      </c>
      <c r="K18" s="4">
        <v>1</v>
      </c>
      <c r="L18" s="4">
        <v>2</v>
      </c>
      <c r="M18" s="4">
        <v>3</v>
      </c>
      <c r="N18" s="4">
        <v>1</v>
      </c>
      <c r="O18" s="4">
        <v>2</v>
      </c>
      <c r="P18" s="4">
        <v>3</v>
      </c>
      <c r="Q18" s="4">
        <v>1</v>
      </c>
      <c r="R18" s="4">
        <v>2</v>
      </c>
      <c r="S18" s="4">
        <v>3</v>
      </c>
      <c r="T18" s="4">
        <v>1</v>
      </c>
      <c r="U18" s="4">
        <v>2</v>
      </c>
      <c r="V18" s="4">
        <v>3</v>
      </c>
      <c r="W18" s="4">
        <v>1</v>
      </c>
      <c r="X18" s="4">
        <v>2</v>
      </c>
      <c r="Y18" s="4">
        <v>3</v>
      </c>
      <c r="Z18" s="4">
        <v>1</v>
      </c>
      <c r="AA18" s="4">
        <v>2</v>
      </c>
      <c r="AB18" s="4">
        <v>3</v>
      </c>
      <c r="AC18" s="4">
        <v>1</v>
      </c>
      <c r="AD18" s="4">
        <v>2</v>
      </c>
      <c r="AE18" s="4">
        <v>3</v>
      </c>
      <c r="AF18" s="4">
        <v>1</v>
      </c>
      <c r="AG18" s="4">
        <v>2</v>
      </c>
      <c r="AH18" s="4">
        <v>3</v>
      </c>
      <c r="AI18" s="4">
        <v>1</v>
      </c>
      <c r="AJ18" s="4">
        <v>2</v>
      </c>
      <c r="AK18" s="4">
        <v>3</v>
      </c>
      <c r="AL18" s="4">
        <v>1</v>
      </c>
      <c r="AM18" s="4">
        <v>2</v>
      </c>
      <c r="AN18" s="4">
        <v>3</v>
      </c>
      <c r="AO18" s="4">
        <v>1</v>
      </c>
      <c r="AP18" s="4">
        <v>2</v>
      </c>
      <c r="AQ18" s="4">
        <v>3</v>
      </c>
      <c r="AR18" s="4">
        <v>1</v>
      </c>
      <c r="AS18" s="4">
        <v>2</v>
      </c>
      <c r="AT18" s="4">
        <v>3</v>
      </c>
      <c r="AU18" s="4">
        <v>1</v>
      </c>
      <c r="AV18" s="4">
        <v>2</v>
      </c>
      <c r="AW18" s="4">
        <v>3</v>
      </c>
      <c r="AX18" s="4">
        <v>1</v>
      </c>
      <c r="AY18" s="4">
        <v>2</v>
      </c>
      <c r="AZ18" s="4">
        <v>3</v>
      </c>
    </row>
    <row r="19" spans="1:52">
      <c r="A19" s="2" t="s">
        <v>162</v>
      </c>
      <c r="B19">
        <v>161.35863050644292</v>
      </c>
      <c r="C19">
        <v>150.67207415990737</v>
      </c>
      <c r="D19">
        <v>35.965233302836239</v>
      </c>
      <c r="E19">
        <v>53.771351513335333</v>
      </c>
      <c r="F19">
        <v>103.25608342989575</v>
      </c>
      <c r="G19">
        <v>32.397072278133585</v>
      </c>
      <c r="H19">
        <v>0.9233593047647588</v>
      </c>
      <c r="I19">
        <v>1.2050984936268834</v>
      </c>
      <c r="J19">
        <v>0.84263494967978048</v>
      </c>
      <c r="K19">
        <v>74.779367695534916</v>
      </c>
      <c r="L19">
        <v>188.48203939745082</v>
      </c>
      <c r="M19">
        <v>71.363220494053081</v>
      </c>
      <c r="N19">
        <v>38.201603236439915</v>
      </c>
      <c r="O19">
        <v>1.3093858632676714</v>
      </c>
      <c r="P19">
        <v>0.87008234217749325</v>
      </c>
      <c r="Q19">
        <v>17.270002996703628</v>
      </c>
      <c r="R19">
        <v>38.79490150637313</v>
      </c>
      <c r="S19">
        <v>26.111619396157369</v>
      </c>
      <c r="T19">
        <v>21.625711717111177</v>
      </c>
      <c r="U19">
        <v>1.3209733487833144</v>
      </c>
      <c r="V19">
        <v>1.1619396157365052</v>
      </c>
      <c r="W19">
        <v>22.682798921186695</v>
      </c>
      <c r="X19">
        <v>51.772885283893416</v>
      </c>
      <c r="Y19">
        <v>32.159194876486737</v>
      </c>
      <c r="Z19">
        <v>38.946658675457002</v>
      </c>
      <c r="AA19">
        <v>78.586326767091563</v>
      </c>
      <c r="AB19">
        <v>25.599268069533398</v>
      </c>
      <c r="AC19">
        <v>24.440365597842373</v>
      </c>
      <c r="AD19">
        <v>164.46118192352264</v>
      </c>
      <c r="AE19">
        <v>50.201280878316567</v>
      </c>
      <c r="AF19">
        <v>24.567725501947859</v>
      </c>
      <c r="AG19">
        <v>64.020857473928174</v>
      </c>
      <c r="AH19">
        <v>47.740164684354994</v>
      </c>
      <c r="AI19">
        <v>21.695759664369195</v>
      </c>
      <c r="AJ19">
        <v>47.161066048667458</v>
      </c>
      <c r="AK19">
        <v>28.362305580969814</v>
      </c>
      <c r="AL19">
        <v>8.3038657476775555</v>
      </c>
      <c r="AM19">
        <v>19.768250289687145</v>
      </c>
      <c r="AN19">
        <v>4.8307410795974386</v>
      </c>
      <c r="AO19">
        <v>0.95519928079112981</v>
      </c>
      <c r="AP19">
        <v>1.4252607184241024</v>
      </c>
      <c r="AQ19">
        <v>1.0064043915827998</v>
      </c>
      <c r="AR19">
        <v>5.64204375187294</v>
      </c>
      <c r="AS19">
        <v>2.3059096176129787</v>
      </c>
      <c r="AT19">
        <v>0.95150960658737438</v>
      </c>
      <c r="AU19">
        <v>0.9169913095594846</v>
      </c>
      <c r="AV19">
        <v>1.0417149478563157</v>
      </c>
      <c r="AW19">
        <v>0.91491308325709075</v>
      </c>
      <c r="AX19">
        <v>0.65590350614324244</v>
      </c>
      <c r="AY19">
        <v>1.0057937427578219</v>
      </c>
      <c r="AZ19">
        <v>0.83074107959743837</v>
      </c>
    </row>
    <row r="20" spans="1:52">
      <c r="A20" s="17" t="s">
        <v>163</v>
      </c>
      <c r="B20">
        <v>51.886424932574172</v>
      </c>
      <c r="C20">
        <v>5.0637311703360393</v>
      </c>
      <c r="D20">
        <v>0.90027447392497728</v>
      </c>
      <c r="E20">
        <v>12.844246329038059</v>
      </c>
      <c r="F20">
        <v>14.68134414831982</v>
      </c>
      <c r="G20">
        <v>16.065873741994512</v>
      </c>
      <c r="H20">
        <v>0.84057536709619418</v>
      </c>
      <c r="I20">
        <v>1.170336037079954</v>
      </c>
      <c r="J20">
        <v>0.83806038426349505</v>
      </c>
      <c r="K20">
        <v>28.853386275097392</v>
      </c>
      <c r="L20">
        <v>24.322132097334887</v>
      </c>
      <c r="M20">
        <v>12.881976212259838</v>
      </c>
      <c r="N20">
        <v>3.6679652382379384</v>
      </c>
      <c r="O20">
        <v>1.2166859791425264</v>
      </c>
      <c r="P20">
        <v>0.85727355901189406</v>
      </c>
      <c r="Q20">
        <v>23.115822595145342</v>
      </c>
      <c r="R20">
        <v>52.76940903823872</v>
      </c>
      <c r="S20">
        <v>36.40439158279964</v>
      </c>
      <c r="T20">
        <v>4.6359005094396162</v>
      </c>
      <c r="U20">
        <v>1.1819235225955971</v>
      </c>
      <c r="V20">
        <v>0.8801463860933213</v>
      </c>
      <c r="W20">
        <v>26.229772250524423</v>
      </c>
      <c r="X20">
        <v>77.775202780996551</v>
      </c>
      <c r="Y20">
        <v>41.674290942360486</v>
      </c>
      <c r="Z20">
        <v>3.7380131854959546</v>
      </c>
      <c r="AA20">
        <v>3.6848203939745088</v>
      </c>
      <c r="AB20">
        <v>1.5004574565416289</v>
      </c>
      <c r="AC20">
        <v>38.800194785735691</v>
      </c>
      <c r="AD20">
        <v>223.62688296639638</v>
      </c>
      <c r="AE20">
        <v>49.478499542543467</v>
      </c>
      <c r="AF20">
        <v>29.993257416841477</v>
      </c>
      <c r="AG20">
        <v>96.8713789107764</v>
      </c>
      <c r="AH20">
        <v>24.629460201280882</v>
      </c>
      <c r="AI20">
        <v>35.635301168714413</v>
      </c>
      <c r="AJ20">
        <v>65.677867902665142</v>
      </c>
      <c r="AK20">
        <v>35.76395242451968</v>
      </c>
      <c r="AL20">
        <v>0.87241534312256519</v>
      </c>
      <c r="AM20">
        <v>1.5527230590961767</v>
      </c>
      <c r="AN20">
        <v>1.0064043915827998</v>
      </c>
      <c r="AO20">
        <v>0.70047947258016185</v>
      </c>
      <c r="AP20">
        <v>1.2166859791425264</v>
      </c>
      <c r="AQ20">
        <v>0.90942360475754824</v>
      </c>
      <c r="AR20">
        <v>1.2290230746179203</v>
      </c>
      <c r="AS20">
        <v>1.2862108922363851</v>
      </c>
      <c r="AT20">
        <v>0.93321134492223257</v>
      </c>
      <c r="AU20">
        <v>0.59094995504944559</v>
      </c>
      <c r="AV20">
        <v>0.95133256083429929</v>
      </c>
      <c r="AW20">
        <v>0.79963403476669737</v>
      </c>
      <c r="AX20">
        <v>0.62979472580161822</v>
      </c>
      <c r="AY20">
        <v>0.98146002317497139</v>
      </c>
      <c r="AZ20">
        <v>0.83440073193046671</v>
      </c>
    </row>
    <row r="21" spans="1:52">
      <c r="A21" s="17" t="s">
        <v>164</v>
      </c>
      <c r="B21">
        <v>1.4009589451603237</v>
      </c>
      <c r="C21">
        <v>1.125144843568946</v>
      </c>
      <c r="D21">
        <v>0.79963403476669737</v>
      </c>
      <c r="E21">
        <v>2.1205424033563083</v>
      </c>
      <c r="F21">
        <v>3.0243337195828515</v>
      </c>
      <c r="G21">
        <v>3.952424519670632</v>
      </c>
      <c r="H21">
        <v>0.75779142942762967</v>
      </c>
      <c r="I21">
        <v>1.1425260718424106</v>
      </c>
      <c r="J21">
        <v>0.85544373284537978</v>
      </c>
      <c r="K21">
        <v>2.4262061732094695</v>
      </c>
      <c r="L21">
        <v>2.6187717265353427</v>
      </c>
      <c r="M21">
        <v>1.4089661482159197</v>
      </c>
      <c r="N21">
        <v>0.88515133353311359</v>
      </c>
      <c r="O21">
        <v>1.170336037079954</v>
      </c>
      <c r="P21">
        <v>0.85178408051235144</v>
      </c>
      <c r="Q21">
        <v>42.079712316451904</v>
      </c>
      <c r="R21">
        <v>106.16454229432217</v>
      </c>
      <c r="S21">
        <v>45.169258920402569</v>
      </c>
      <c r="T21">
        <v>0.93609529517530721</v>
      </c>
      <c r="U21">
        <v>1.1031286210892242</v>
      </c>
      <c r="V21">
        <v>0.89295516925892049</v>
      </c>
      <c r="W21">
        <v>34.941189691339524</v>
      </c>
      <c r="X21">
        <v>108.96871378910781</v>
      </c>
      <c r="Y21">
        <v>59.341262580054902</v>
      </c>
      <c r="Z21">
        <v>0.95519928079112981</v>
      </c>
      <c r="AA21">
        <v>1.37891077636153</v>
      </c>
      <c r="AB21">
        <v>0.93321134492223257</v>
      </c>
      <c r="AC21">
        <v>43.557087204075515</v>
      </c>
      <c r="AD21">
        <v>64.159907300115904</v>
      </c>
      <c r="AE21">
        <v>15.791399817017385</v>
      </c>
      <c r="AF21">
        <v>2.9101738088103088</v>
      </c>
      <c r="AG21">
        <v>8.9687137891077668</v>
      </c>
      <c r="AH21">
        <v>1.5553522415370542</v>
      </c>
      <c r="AI21">
        <v>38.271651183697934</v>
      </c>
      <c r="AJ21">
        <v>79.76825028968716</v>
      </c>
      <c r="AK21">
        <v>36.971637694419037</v>
      </c>
      <c r="AL21">
        <v>0.75779142942762967</v>
      </c>
      <c r="AM21">
        <v>1.3557358053302437</v>
      </c>
      <c r="AN21">
        <v>1.0430009149130834</v>
      </c>
      <c r="AO21">
        <v>0.71958345819598446</v>
      </c>
      <c r="AP21">
        <v>1.4368482039397457</v>
      </c>
      <c r="AQ21">
        <v>0.988106129917658</v>
      </c>
      <c r="AR21">
        <v>0.77689541504345228</v>
      </c>
      <c r="AS21">
        <v>1.2977983777520283</v>
      </c>
      <c r="AT21">
        <v>0.90484903934126282</v>
      </c>
      <c r="AU21">
        <v>0.58967635600839075</v>
      </c>
      <c r="AV21">
        <v>0.97103128621089252</v>
      </c>
      <c r="AW21">
        <v>0.87008234217749325</v>
      </c>
      <c r="AX21">
        <v>0.62533712915792627</v>
      </c>
      <c r="AY21">
        <v>0.97798377752027854</v>
      </c>
      <c r="AZ21">
        <v>0.8096980786825253</v>
      </c>
    </row>
    <row r="22" spans="1:52">
      <c r="A22" s="17" t="s">
        <v>165</v>
      </c>
      <c r="B22">
        <v>0.87878333832783939</v>
      </c>
      <c r="C22">
        <v>1.0973348783314025</v>
      </c>
      <c r="D22">
        <v>0.90301921317474854</v>
      </c>
      <c r="E22">
        <v>1.2226550794126461</v>
      </c>
      <c r="F22">
        <v>1.4252607184241024</v>
      </c>
      <c r="G22">
        <v>1.2625800548947852</v>
      </c>
      <c r="H22">
        <v>0.95519928079112981</v>
      </c>
      <c r="I22">
        <v>1.1378910776361535</v>
      </c>
      <c r="J22">
        <v>0.96980786825251619</v>
      </c>
      <c r="K22">
        <v>1.3054390170812107</v>
      </c>
      <c r="L22">
        <v>1.5063731170336043</v>
      </c>
      <c r="M22">
        <v>1.0064043915827998</v>
      </c>
      <c r="N22">
        <v>0.78963140545400057</v>
      </c>
      <c r="O22">
        <v>1.170336037079954</v>
      </c>
      <c r="P22">
        <v>0.87740164684355004</v>
      </c>
      <c r="Q22">
        <v>48.224827689541506</v>
      </c>
      <c r="R22">
        <v>62.143684820394</v>
      </c>
      <c r="S22">
        <v>13.074107959743827</v>
      </c>
      <c r="T22">
        <v>0.75779142942762967</v>
      </c>
      <c r="U22">
        <v>1.0926998841251452</v>
      </c>
      <c r="V22">
        <v>0.84995425434583738</v>
      </c>
      <c r="W22">
        <v>38.621890919988012</v>
      </c>
      <c r="X22">
        <v>112.41019698725381</v>
      </c>
      <c r="Y22">
        <v>41.02470265324795</v>
      </c>
      <c r="Z22">
        <v>0.73868744381180707</v>
      </c>
      <c r="AA22">
        <v>1.1564310544611822</v>
      </c>
      <c r="AB22">
        <v>0.97895699908508704</v>
      </c>
      <c r="AC22">
        <v>12.430326640695236</v>
      </c>
      <c r="AD22">
        <v>13.812282734646587</v>
      </c>
      <c r="AE22">
        <v>3.4858188472095155</v>
      </c>
      <c r="AF22">
        <v>0.86604734791729099</v>
      </c>
      <c r="AG22">
        <v>1.5295480880648904</v>
      </c>
      <c r="AH22">
        <v>1.0430009149130834</v>
      </c>
      <c r="AI22">
        <v>2.2033263410248729</v>
      </c>
      <c r="AJ22">
        <v>8.0533024333719609</v>
      </c>
      <c r="AK22">
        <v>4.8215919487648682</v>
      </c>
      <c r="AL22">
        <v>0.74505543901708127</v>
      </c>
      <c r="AM22">
        <v>1.3209733487833144</v>
      </c>
      <c r="AN22">
        <v>1.0521500457456543</v>
      </c>
      <c r="AO22">
        <v>0.75142343422235547</v>
      </c>
      <c r="AP22">
        <v>1.90034762456547</v>
      </c>
      <c r="AQ22">
        <v>1.0430009149130834</v>
      </c>
      <c r="AR22">
        <v>0.70047947258016185</v>
      </c>
      <c r="AS22">
        <v>1.3209733487833144</v>
      </c>
      <c r="AT22">
        <v>1.0612991765782251</v>
      </c>
      <c r="AU22">
        <v>0.58840275696733602</v>
      </c>
      <c r="AV22">
        <v>0.93511008111239902</v>
      </c>
      <c r="AW22">
        <v>0.82891125343092409</v>
      </c>
      <c r="AX22">
        <v>0.63679952052741984</v>
      </c>
      <c r="AY22">
        <v>0.95596755504055653</v>
      </c>
      <c r="AZ22">
        <v>0.77035681610247042</v>
      </c>
    </row>
    <row r="23" spans="1:52">
      <c r="A23" s="17" t="s">
        <v>166</v>
      </c>
      <c r="B23">
        <v>0.73231944860653286</v>
      </c>
      <c r="C23">
        <v>0.99768250289687166</v>
      </c>
      <c r="D23">
        <v>0.88472095150960672</v>
      </c>
      <c r="E23">
        <v>0.8915193287383878</v>
      </c>
      <c r="F23">
        <v>1.2282734646581697</v>
      </c>
      <c r="G23">
        <v>0.96980786825251619</v>
      </c>
      <c r="H23">
        <v>0.9169913095594846</v>
      </c>
      <c r="I23">
        <v>1.1158748551564315</v>
      </c>
      <c r="J23">
        <v>0.9240622140896616</v>
      </c>
      <c r="K23">
        <v>0.98067126161222662</v>
      </c>
      <c r="L23">
        <v>1.2398609501738127</v>
      </c>
      <c r="M23">
        <v>1.0064043915827998</v>
      </c>
      <c r="N23">
        <v>0.76415942463290387</v>
      </c>
      <c r="O23">
        <v>1.0741599073001162</v>
      </c>
      <c r="P23">
        <v>0.91399817017383367</v>
      </c>
      <c r="Q23">
        <v>2.3561582259514533</v>
      </c>
      <c r="R23">
        <v>2.0162224797219013</v>
      </c>
      <c r="S23">
        <v>1.1253430924062215</v>
      </c>
      <c r="T23">
        <v>0.70684746778543606</v>
      </c>
      <c r="U23">
        <v>1.1819235225955971</v>
      </c>
      <c r="V23">
        <v>0.95150960658737438</v>
      </c>
      <c r="W23">
        <v>5.6356757566676654</v>
      </c>
      <c r="X23">
        <v>11.1008111239861</v>
      </c>
      <c r="Y23">
        <v>1.3998170173833488</v>
      </c>
      <c r="Z23">
        <v>0.63679952052741984</v>
      </c>
      <c r="AA23">
        <v>1.0938586326767097</v>
      </c>
      <c r="AB23">
        <v>1.0612991765782251</v>
      </c>
      <c r="AC23">
        <v>3.3559334731795025</v>
      </c>
      <c r="AD23">
        <v>3.46465816917729</v>
      </c>
      <c r="AE23">
        <v>1.3174748398902105</v>
      </c>
      <c r="AF23">
        <v>0.75142343422235547</v>
      </c>
      <c r="AG23">
        <v>1.37891077636153</v>
      </c>
      <c r="AH23">
        <v>1.0430009149130834</v>
      </c>
      <c r="AI23">
        <v>0.64953551093796824</v>
      </c>
      <c r="AJ23">
        <v>1.3093858632676714</v>
      </c>
      <c r="AK23">
        <v>0.97895699908508704</v>
      </c>
      <c r="AL23">
        <v>1.0061432424333234</v>
      </c>
      <c r="AM23">
        <v>1.2050984936268834</v>
      </c>
      <c r="AN23">
        <v>1.0338517840805126</v>
      </c>
      <c r="AO23">
        <v>0.81510338627509737</v>
      </c>
      <c r="AP23">
        <v>1.3325608342989577</v>
      </c>
      <c r="AQ23">
        <v>1.0338517840805126</v>
      </c>
      <c r="AR23">
        <v>1.0061432424333234</v>
      </c>
      <c r="AS23">
        <v>1.2282734646581697</v>
      </c>
      <c r="AT23">
        <v>1.0887465690759379</v>
      </c>
      <c r="AU23">
        <v>0.57694036559784234</v>
      </c>
      <c r="AV23">
        <v>0.95365005793742785</v>
      </c>
      <c r="AW23">
        <v>0.84537968892955184</v>
      </c>
      <c r="AX23">
        <v>0.61705873539106992</v>
      </c>
      <c r="AY23">
        <v>0.97914252607184271</v>
      </c>
      <c r="AZ23">
        <v>0.84080512351326642</v>
      </c>
    </row>
    <row r="24" spans="1:52">
      <c r="A24" s="2" t="s">
        <v>167</v>
      </c>
      <c r="B24">
        <v>0.65590350614324244</v>
      </c>
      <c r="C24">
        <v>1.0648899188876018</v>
      </c>
      <c r="D24">
        <v>0.84995425434583738</v>
      </c>
      <c r="E24">
        <v>0.897887323943662</v>
      </c>
      <c r="F24">
        <v>1.0996523754345311</v>
      </c>
      <c r="G24">
        <v>0.96065873741994523</v>
      </c>
      <c r="H24">
        <v>0.72595145340125866</v>
      </c>
      <c r="I24">
        <v>1.170336037079954</v>
      </c>
      <c r="J24">
        <v>0.96065873741994523</v>
      </c>
      <c r="K24">
        <v>0.87878333832783939</v>
      </c>
      <c r="L24">
        <v>1.2398609501738127</v>
      </c>
      <c r="M24">
        <v>0.94236047575480342</v>
      </c>
      <c r="N24">
        <v>0.68774348216961345</v>
      </c>
      <c r="O24">
        <v>1.274623406720742</v>
      </c>
      <c r="P24">
        <v>0.97895699908508704</v>
      </c>
      <c r="Q24">
        <v>0.897887323943662</v>
      </c>
      <c r="R24">
        <v>1.3093858632676714</v>
      </c>
      <c r="S24">
        <v>0.94236047575480342</v>
      </c>
      <c r="T24">
        <v>0.67500749175906505</v>
      </c>
      <c r="U24">
        <v>1.1819235225955971</v>
      </c>
      <c r="V24">
        <v>0.94236047575480342</v>
      </c>
      <c r="W24">
        <v>0.9169913095594846</v>
      </c>
      <c r="X24">
        <v>2.0625724217844734</v>
      </c>
      <c r="Y24">
        <v>1.0064043915827998</v>
      </c>
      <c r="Z24">
        <v>0.65590350614324244</v>
      </c>
      <c r="AA24">
        <v>1.0393974507531869</v>
      </c>
      <c r="AB24">
        <v>0.988106129917658</v>
      </c>
      <c r="AC24">
        <v>1.4646388972130657</v>
      </c>
      <c r="AD24">
        <v>1.471610660486675</v>
      </c>
      <c r="AE24">
        <v>1.0887465690759379</v>
      </c>
      <c r="AF24">
        <v>0.75142343422235547</v>
      </c>
      <c r="AG24">
        <v>1.1494785631517965</v>
      </c>
      <c r="AH24">
        <v>1.0795974382433671</v>
      </c>
      <c r="AI24">
        <v>0.67500749175906505</v>
      </c>
      <c r="AJ24">
        <v>1.3093858632676714</v>
      </c>
      <c r="AK24">
        <v>1.1161939615736507</v>
      </c>
      <c r="AL24">
        <v>0.97430326640695242</v>
      </c>
      <c r="AM24">
        <v>1.2862108922363851</v>
      </c>
      <c r="AN24">
        <v>1.0064043915827998</v>
      </c>
      <c r="AO24">
        <v>0.75779142942762967</v>
      </c>
      <c r="AP24">
        <v>1.37891077636153</v>
      </c>
      <c r="AQ24">
        <v>1.0795974382433671</v>
      </c>
      <c r="AR24">
        <v>1.1398711417440814</v>
      </c>
      <c r="AS24">
        <v>1.170336037079954</v>
      </c>
      <c r="AT24">
        <v>1.0430009149130834</v>
      </c>
      <c r="AU24">
        <v>0.61132753970632303</v>
      </c>
      <c r="AV24">
        <v>0.99536500579374321</v>
      </c>
      <c r="AW24">
        <v>0.83348581884720963</v>
      </c>
      <c r="AX24">
        <v>0.64316751573269404</v>
      </c>
      <c r="AY24">
        <v>0.95944380069524948</v>
      </c>
      <c r="AZ24">
        <v>0.8792314730100641</v>
      </c>
    </row>
  </sheetData>
  <mergeCells count="34">
    <mergeCell ref="AX17:AZ17"/>
    <mergeCell ref="Q17:S17"/>
    <mergeCell ref="T17:V17"/>
    <mergeCell ref="W17:Y17"/>
    <mergeCell ref="Z17:AB17"/>
    <mergeCell ref="AC17:AE17"/>
    <mergeCell ref="AF17:AH17"/>
    <mergeCell ref="AI17:AK17"/>
    <mergeCell ref="AL17:AN17"/>
    <mergeCell ref="AO17:AQ17"/>
    <mergeCell ref="AR17:AT17"/>
    <mergeCell ref="AU17:AW17"/>
    <mergeCell ref="AL3:AN3"/>
    <mergeCell ref="AO3:AQ3"/>
    <mergeCell ref="AR3:AT3"/>
    <mergeCell ref="AU3:AW3"/>
    <mergeCell ref="AX3:AZ3"/>
    <mergeCell ref="B17:D17"/>
    <mergeCell ref="E17:G17"/>
    <mergeCell ref="H17:J17"/>
    <mergeCell ref="K17:M17"/>
    <mergeCell ref="N17:P17"/>
    <mergeCell ref="AI3:AK3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AEA07-8D8E-1D40-BB40-4049B97DD37E}">
  <dimension ref="A2:AZ23"/>
  <sheetViews>
    <sheetView workbookViewId="0">
      <selection activeCell="D47" sqref="D47"/>
    </sheetView>
  </sheetViews>
  <sheetFormatPr baseColWidth="10" defaultRowHeight="16"/>
  <cols>
    <col min="1" max="1" width="51.1640625" customWidth="1"/>
  </cols>
  <sheetData>
    <row r="2" spans="1:52">
      <c r="A2" t="s">
        <v>178</v>
      </c>
      <c r="B2" s="58" t="s">
        <v>68</v>
      </c>
      <c r="C2" s="58"/>
      <c r="D2" s="58"/>
      <c r="E2" s="58" t="s">
        <v>69</v>
      </c>
      <c r="F2" s="58"/>
      <c r="G2" s="58"/>
      <c r="H2" s="58" t="s">
        <v>70</v>
      </c>
      <c r="I2" s="58"/>
      <c r="J2" s="58"/>
      <c r="K2" s="58" t="s">
        <v>71</v>
      </c>
      <c r="L2" s="58"/>
      <c r="M2" s="58"/>
      <c r="N2" s="58" t="s">
        <v>72</v>
      </c>
      <c r="O2" s="58"/>
      <c r="P2" s="58"/>
      <c r="Q2" s="58" t="s">
        <v>73</v>
      </c>
      <c r="R2" s="58"/>
      <c r="S2" s="58"/>
      <c r="T2" s="58" t="s">
        <v>74</v>
      </c>
      <c r="U2" s="58"/>
      <c r="V2" s="58"/>
      <c r="W2" s="58" t="s">
        <v>75</v>
      </c>
      <c r="X2" s="58"/>
      <c r="Y2" s="58"/>
      <c r="Z2" s="58" t="s">
        <v>76</v>
      </c>
      <c r="AA2" s="58"/>
      <c r="AB2" s="58"/>
      <c r="AC2" s="58" t="s">
        <v>77</v>
      </c>
      <c r="AD2" s="58"/>
      <c r="AE2" s="58"/>
      <c r="AF2" s="58" t="s">
        <v>78</v>
      </c>
      <c r="AG2" s="58"/>
      <c r="AH2" s="58"/>
      <c r="AI2" s="58" t="s">
        <v>79</v>
      </c>
      <c r="AJ2" s="58"/>
      <c r="AK2" s="58"/>
      <c r="AL2" s="58" t="s">
        <v>155</v>
      </c>
      <c r="AM2" s="58"/>
      <c r="AN2" s="58"/>
    </row>
    <row r="3" spans="1:52" ht="15" customHeight="1">
      <c r="A3" t="s">
        <v>156</v>
      </c>
      <c r="B3" s="4">
        <v>1</v>
      </c>
      <c r="C3" s="4">
        <v>2</v>
      </c>
      <c r="D3" s="4">
        <v>3</v>
      </c>
      <c r="E3" s="4">
        <v>1</v>
      </c>
      <c r="F3" s="4">
        <v>2</v>
      </c>
      <c r="G3" s="4">
        <v>3</v>
      </c>
      <c r="H3" s="4">
        <v>1</v>
      </c>
      <c r="I3" s="4">
        <v>2</v>
      </c>
      <c r="J3" s="4">
        <v>3</v>
      </c>
      <c r="K3" s="4">
        <v>1</v>
      </c>
      <c r="L3" s="4">
        <v>2</v>
      </c>
      <c r="M3" s="4">
        <v>3</v>
      </c>
      <c r="N3" s="4">
        <v>1</v>
      </c>
      <c r="O3" s="4">
        <v>2</v>
      </c>
      <c r="P3" s="4">
        <v>3</v>
      </c>
      <c r="Q3" s="4">
        <v>1</v>
      </c>
      <c r="R3" s="4">
        <v>2</v>
      </c>
      <c r="S3" s="4">
        <v>3</v>
      </c>
      <c r="T3" s="4">
        <v>1</v>
      </c>
      <c r="U3" s="4">
        <v>2</v>
      </c>
      <c r="V3" s="4">
        <v>3</v>
      </c>
      <c r="W3" s="4">
        <v>1</v>
      </c>
      <c r="X3" s="4">
        <v>2</v>
      </c>
      <c r="Y3" s="4">
        <v>3</v>
      </c>
      <c r="Z3" s="4">
        <v>1</v>
      </c>
      <c r="AA3" s="4">
        <v>2</v>
      </c>
      <c r="AB3" s="4">
        <v>3</v>
      </c>
      <c r="AC3" s="4">
        <v>1</v>
      </c>
      <c r="AD3" s="4">
        <v>2</v>
      </c>
      <c r="AE3" s="4">
        <v>3</v>
      </c>
      <c r="AF3" s="4">
        <v>1</v>
      </c>
      <c r="AG3" s="4">
        <v>2</v>
      </c>
      <c r="AH3" s="4">
        <v>3</v>
      </c>
      <c r="AI3" s="4">
        <v>1</v>
      </c>
      <c r="AJ3" s="4">
        <v>2</v>
      </c>
      <c r="AK3" s="4">
        <v>3</v>
      </c>
      <c r="AL3" s="14">
        <v>1</v>
      </c>
      <c r="AM3" s="14">
        <v>2</v>
      </c>
      <c r="AN3" s="14">
        <v>3</v>
      </c>
    </row>
    <row r="4" spans="1:52">
      <c r="A4" s="2" t="s">
        <v>161</v>
      </c>
      <c r="B4" s="10">
        <v>37723</v>
      </c>
      <c r="C4" s="10">
        <v>41809</v>
      </c>
      <c r="D4" s="10">
        <v>24325</v>
      </c>
      <c r="E4" s="10">
        <v>7311</v>
      </c>
      <c r="F4" s="10">
        <v>11162</v>
      </c>
      <c r="G4" s="10">
        <v>18460</v>
      </c>
      <c r="H4" s="10">
        <v>8589</v>
      </c>
      <c r="I4" s="10">
        <v>11974</v>
      </c>
      <c r="J4" s="10">
        <v>3556</v>
      </c>
      <c r="K4" s="10">
        <v>16028</v>
      </c>
      <c r="L4" s="10">
        <v>21264</v>
      </c>
      <c r="M4" s="10">
        <v>17459</v>
      </c>
      <c r="N4" s="10">
        <v>27325</v>
      </c>
      <c r="O4" s="10">
        <v>21083</v>
      </c>
      <c r="P4" s="10">
        <v>11372</v>
      </c>
      <c r="Q4" s="10">
        <v>81820</v>
      </c>
      <c r="R4" s="10">
        <v>125909</v>
      </c>
      <c r="S4" s="10">
        <v>132272</v>
      </c>
      <c r="T4" s="10">
        <v>12963</v>
      </c>
      <c r="U4" s="10">
        <v>9486</v>
      </c>
      <c r="V4" s="10">
        <v>2574</v>
      </c>
      <c r="W4" s="10">
        <v>120838</v>
      </c>
      <c r="X4" s="10">
        <v>103237</v>
      </c>
      <c r="Y4" s="10">
        <v>40180</v>
      </c>
      <c r="Z4" s="10">
        <v>5096</v>
      </c>
      <c r="AA4" s="10">
        <v>19657</v>
      </c>
      <c r="AB4" s="10">
        <v>19988</v>
      </c>
      <c r="AC4" s="10">
        <v>6159</v>
      </c>
      <c r="AD4" s="10">
        <v>18017</v>
      </c>
      <c r="AE4" s="10">
        <v>16423</v>
      </c>
      <c r="AF4" s="10">
        <v>29161</v>
      </c>
      <c r="AG4" s="10">
        <v>64020</v>
      </c>
      <c r="AH4" s="10">
        <v>92949</v>
      </c>
      <c r="AI4" s="10">
        <v>72836</v>
      </c>
      <c r="AJ4" s="10">
        <v>87553</v>
      </c>
      <c r="AK4" s="10">
        <v>112214</v>
      </c>
      <c r="AL4" s="10">
        <v>13044</v>
      </c>
      <c r="AM4" s="10">
        <v>29602</v>
      </c>
      <c r="AN4" s="10">
        <v>53324</v>
      </c>
      <c r="AO4" s="10">
        <v>38499</v>
      </c>
      <c r="AP4" s="10">
        <v>33505</v>
      </c>
      <c r="AQ4" s="10">
        <v>67463</v>
      </c>
      <c r="AR4" s="10">
        <v>4055</v>
      </c>
      <c r="AS4" s="10">
        <v>921</v>
      </c>
      <c r="AT4" s="10">
        <v>179</v>
      </c>
      <c r="AU4" s="10">
        <v>7710</v>
      </c>
      <c r="AV4" s="10">
        <v>23492</v>
      </c>
      <c r="AW4" s="10">
        <v>21058</v>
      </c>
      <c r="AX4" s="10">
        <v>2803</v>
      </c>
      <c r="AY4" s="10">
        <v>1427</v>
      </c>
      <c r="AZ4" s="10">
        <v>1598</v>
      </c>
    </row>
    <row r="5" spans="1:52">
      <c r="A5" s="2" t="s">
        <v>162</v>
      </c>
      <c r="B5" s="10">
        <v>16380</v>
      </c>
      <c r="C5" s="10">
        <v>12007</v>
      </c>
      <c r="D5" s="10">
        <v>9906</v>
      </c>
      <c r="E5" s="10">
        <v>4130</v>
      </c>
      <c r="F5" s="10">
        <v>4086</v>
      </c>
      <c r="G5" s="10">
        <v>7959</v>
      </c>
      <c r="H5" s="10">
        <v>2423</v>
      </c>
      <c r="I5" s="10">
        <v>1313</v>
      </c>
      <c r="J5" s="10">
        <v>705</v>
      </c>
      <c r="K5" s="10">
        <v>7307</v>
      </c>
      <c r="L5" s="10">
        <v>7504</v>
      </c>
      <c r="M5" s="10">
        <v>7263</v>
      </c>
      <c r="N5" s="10">
        <v>8351</v>
      </c>
      <c r="O5" s="10">
        <v>2621</v>
      </c>
      <c r="P5" s="10">
        <v>2209</v>
      </c>
      <c r="Q5" s="10">
        <v>106214</v>
      </c>
      <c r="R5" s="10">
        <v>127612</v>
      </c>
      <c r="S5" s="10">
        <v>133042</v>
      </c>
      <c r="T5" s="10">
        <v>7049</v>
      </c>
      <c r="U5" s="10">
        <v>2840</v>
      </c>
      <c r="V5" s="10">
        <v>548</v>
      </c>
      <c r="W5" s="10">
        <v>72723</v>
      </c>
      <c r="X5" s="10">
        <v>131039</v>
      </c>
      <c r="Y5" s="10">
        <v>120526</v>
      </c>
      <c r="Z5" s="10">
        <v>7535</v>
      </c>
      <c r="AA5" s="10">
        <v>6142</v>
      </c>
      <c r="AB5" s="10">
        <v>4574</v>
      </c>
      <c r="AC5" s="10">
        <v>5711</v>
      </c>
      <c r="AD5" s="10">
        <v>7340</v>
      </c>
      <c r="AE5" s="10">
        <v>4802</v>
      </c>
      <c r="AF5" s="10">
        <v>27831</v>
      </c>
      <c r="AG5" s="10">
        <v>63541</v>
      </c>
      <c r="AH5" s="10">
        <v>55142</v>
      </c>
      <c r="AI5" s="10">
        <v>73009</v>
      </c>
      <c r="AJ5" s="10">
        <v>138974</v>
      </c>
      <c r="AK5" s="10">
        <v>134713</v>
      </c>
      <c r="AL5" s="10">
        <v>11480</v>
      </c>
      <c r="AM5" s="10">
        <v>21392</v>
      </c>
      <c r="AN5" s="10">
        <v>29733</v>
      </c>
      <c r="AO5" s="10">
        <v>16416</v>
      </c>
      <c r="AP5" s="10">
        <v>19946</v>
      </c>
      <c r="AQ5" s="10">
        <v>36224</v>
      </c>
      <c r="AR5" s="10">
        <v>1759</v>
      </c>
      <c r="AS5" s="10">
        <v>242</v>
      </c>
      <c r="AT5" s="10">
        <v>98</v>
      </c>
      <c r="AU5" s="10">
        <v>5162</v>
      </c>
      <c r="AV5" s="10">
        <v>7319</v>
      </c>
      <c r="AW5" s="10">
        <v>6991</v>
      </c>
      <c r="AX5" s="10">
        <v>781</v>
      </c>
      <c r="AY5" s="10">
        <v>186</v>
      </c>
      <c r="AZ5" s="10">
        <v>141</v>
      </c>
    </row>
    <row r="6" spans="1:52">
      <c r="A6" s="17" t="s">
        <v>163</v>
      </c>
      <c r="B6" s="10">
        <v>4834</v>
      </c>
      <c r="C6" s="10">
        <v>4061</v>
      </c>
      <c r="D6" s="10">
        <v>2209</v>
      </c>
      <c r="E6" s="10">
        <v>1089</v>
      </c>
      <c r="F6" s="10">
        <v>1395</v>
      </c>
      <c r="G6" s="10">
        <v>2731</v>
      </c>
      <c r="H6" s="10">
        <v>588</v>
      </c>
      <c r="I6" s="10">
        <v>322</v>
      </c>
      <c r="J6" s="10">
        <v>165</v>
      </c>
      <c r="K6" s="10">
        <v>2847</v>
      </c>
      <c r="L6" s="10">
        <v>1980</v>
      </c>
      <c r="M6" s="10">
        <v>1715</v>
      </c>
      <c r="N6" s="10">
        <v>2275</v>
      </c>
      <c r="O6" s="10">
        <v>679</v>
      </c>
      <c r="P6" s="10">
        <v>439</v>
      </c>
      <c r="Q6" s="10">
        <v>62791</v>
      </c>
      <c r="R6" s="10">
        <v>90791</v>
      </c>
      <c r="S6" s="10">
        <v>103518</v>
      </c>
      <c r="T6" s="10">
        <v>5113</v>
      </c>
      <c r="U6" s="10">
        <v>856</v>
      </c>
      <c r="V6" s="10">
        <v>192</v>
      </c>
      <c r="W6" s="10">
        <v>30633</v>
      </c>
      <c r="X6" s="10">
        <v>107795</v>
      </c>
      <c r="Y6" s="10">
        <v>108801</v>
      </c>
      <c r="Z6" s="10">
        <v>2702</v>
      </c>
      <c r="AA6" s="10">
        <v>1622</v>
      </c>
      <c r="AB6" s="10">
        <v>1105</v>
      </c>
      <c r="AC6" s="10">
        <v>2816</v>
      </c>
      <c r="AD6" s="10">
        <v>2377</v>
      </c>
      <c r="AE6" s="10">
        <v>1432</v>
      </c>
      <c r="AF6" s="10">
        <v>16908</v>
      </c>
      <c r="AG6" s="10">
        <v>28644</v>
      </c>
      <c r="AH6" s="10">
        <v>22536</v>
      </c>
      <c r="AI6" s="10">
        <v>38251</v>
      </c>
      <c r="AJ6" s="10">
        <v>85306</v>
      </c>
      <c r="AK6" s="10">
        <v>113279</v>
      </c>
      <c r="AL6" s="10">
        <v>8091</v>
      </c>
      <c r="AM6" s="10">
        <v>10656</v>
      </c>
      <c r="AN6" s="10">
        <v>13064</v>
      </c>
      <c r="AO6" s="10">
        <v>7109</v>
      </c>
      <c r="AP6" s="10">
        <v>6839</v>
      </c>
      <c r="AQ6" s="10">
        <v>13273</v>
      </c>
      <c r="AR6" s="10">
        <v>598</v>
      </c>
      <c r="AS6" s="10">
        <v>119</v>
      </c>
      <c r="AT6" s="10">
        <v>109</v>
      </c>
      <c r="AU6" s="10">
        <v>1336</v>
      </c>
      <c r="AV6" s="10">
        <v>1737</v>
      </c>
      <c r="AW6" s="10">
        <v>1251</v>
      </c>
      <c r="AX6" s="10">
        <v>283</v>
      </c>
      <c r="AY6" s="10">
        <v>113</v>
      </c>
      <c r="AZ6" s="10">
        <v>113</v>
      </c>
    </row>
    <row r="7" spans="1:52">
      <c r="A7" s="17" t="s">
        <v>164</v>
      </c>
      <c r="B7" s="10">
        <v>1882</v>
      </c>
      <c r="C7" s="10">
        <v>896</v>
      </c>
      <c r="D7" s="10">
        <v>554</v>
      </c>
      <c r="E7" s="10">
        <v>360</v>
      </c>
      <c r="F7" s="10">
        <v>414</v>
      </c>
      <c r="G7" s="10">
        <v>723</v>
      </c>
      <c r="H7" s="10">
        <v>217</v>
      </c>
      <c r="I7" s="10">
        <v>139</v>
      </c>
      <c r="J7" s="10">
        <v>114</v>
      </c>
      <c r="K7" s="10">
        <v>936</v>
      </c>
      <c r="L7" s="10">
        <v>613</v>
      </c>
      <c r="M7" s="10">
        <v>545</v>
      </c>
      <c r="N7" s="10">
        <v>754</v>
      </c>
      <c r="O7" s="10">
        <v>210</v>
      </c>
      <c r="P7" s="10">
        <v>174</v>
      </c>
      <c r="Q7" s="10">
        <v>50913</v>
      </c>
      <c r="R7" s="10">
        <v>46155</v>
      </c>
      <c r="S7" s="10">
        <v>49055</v>
      </c>
      <c r="T7" s="10">
        <v>2171</v>
      </c>
      <c r="U7" s="10">
        <v>290</v>
      </c>
      <c r="V7" s="10">
        <v>122</v>
      </c>
      <c r="W7" s="10">
        <v>33541</v>
      </c>
      <c r="X7" s="10">
        <v>63285</v>
      </c>
      <c r="Y7" s="10">
        <v>63079</v>
      </c>
      <c r="Z7" s="10">
        <v>778</v>
      </c>
      <c r="AA7" s="10">
        <v>503</v>
      </c>
      <c r="AB7" s="10">
        <v>356</v>
      </c>
      <c r="AC7" s="10">
        <v>1028</v>
      </c>
      <c r="AD7" s="10">
        <v>793</v>
      </c>
      <c r="AE7" s="10">
        <v>411</v>
      </c>
      <c r="AF7" s="10">
        <v>8945</v>
      </c>
      <c r="AG7" s="10">
        <v>13537</v>
      </c>
      <c r="AH7" s="10">
        <v>7780</v>
      </c>
      <c r="AI7" s="10">
        <v>44273</v>
      </c>
      <c r="AJ7" s="10">
        <v>56027</v>
      </c>
      <c r="AK7" s="10">
        <v>56023</v>
      </c>
      <c r="AL7" s="10">
        <v>2777</v>
      </c>
      <c r="AM7" s="10">
        <v>3813</v>
      </c>
      <c r="AN7" s="10">
        <v>3859</v>
      </c>
      <c r="AO7" s="10">
        <v>1930</v>
      </c>
      <c r="AP7" s="10">
        <v>1948</v>
      </c>
      <c r="AQ7" s="10">
        <v>3872</v>
      </c>
      <c r="AR7" s="10">
        <v>213</v>
      </c>
      <c r="AS7" s="10">
        <v>103</v>
      </c>
      <c r="AT7" s="10">
        <v>100</v>
      </c>
      <c r="AU7" s="10">
        <v>462</v>
      </c>
      <c r="AV7" s="10">
        <v>427</v>
      </c>
      <c r="AW7" s="10">
        <v>353</v>
      </c>
      <c r="AX7" s="10">
        <v>156</v>
      </c>
      <c r="AY7" s="10">
        <v>93.9</v>
      </c>
      <c r="AZ7" s="10">
        <v>112</v>
      </c>
    </row>
    <row r="8" spans="1:52">
      <c r="A8" s="17" t="s">
        <v>165</v>
      </c>
      <c r="B8" s="10">
        <v>600</v>
      </c>
      <c r="C8" s="10">
        <v>322</v>
      </c>
      <c r="D8" s="10">
        <v>202</v>
      </c>
      <c r="E8" s="10">
        <v>185</v>
      </c>
      <c r="F8" s="10">
        <v>191</v>
      </c>
      <c r="G8" s="10">
        <v>294</v>
      </c>
      <c r="H8" s="10">
        <v>124</v>
      </c>
      <c r="I8" s="10">
        <v>105</v>
      </c>
      <c r="J8" s="10">
        <v>118</v>
      </c>
      <c r="K8" s="10">
        <v>378</v>
      </c>
      <c r="L8" s="10">
        <v>251</v>
      </c>
      <c r="M8" s="10">
        <v>221</v>
      </c>
      <c r="N8" s="10">
        <v>286</v>
      </c>
      <c r="O8" s="10">
        <v>132</v>
      </c>
      <c r="P8" s="10">
        <v>122</v>
      </c>
      <c r="Q8" s="10">
        <v>21777</v>
      </c>
      <c r="R8" s="10">
        <v>20867</v>
      </c>
      <c r="S8" s="10">
        <v>17455</v>
      </c>
      <c r="T8" s="10">
        <v>814</v>
      </c>
      <c r="U8" s="10">
        <v>143</v>
      </c>
      <c r="V8" s="10">
        <v>112</v>
      </c>
      <c r="W8" s="10">
        <v>18466</v>
      </c>
      <c r="X8" s="10">
        <v>25949</v>
      </c>
      <c r="Y8" s="10">
        <v>26587</v>
      </c>
      <c r="Z8" s="10">
        <v>302</v>
      </c>
      <c r="AA8" s="10">
        <v>207</v>
      </c>
      <c r="AB8" s="10">
        <v>146</v>
      </c>
      <c r="AC8" s="10">
        <v>383</v>
      </c>
      <c r="AD8" s="10">
        <v>283</v>
      </c>
      <c r="AE8" s="10">
        <v>155</v>
      </c>
      <c r="AF8" s="10">
        <v>3628</v>
      </c>
      <c r="AG8" s="10">
        <v>5092</v>
      </c>
      <c r="AH8" s="10">
        <v>1968</v>
      </c>
      <c r="AI8" s="10">
        <v>20263</v>
      </c>
      <c r="AJ8" s="10">
        <v>24757</v>
      </c>
      <c r="AK8" s="10">
        <v>23045</v>
      </c>
      <c r="AL8" s="10">
        <v>926</v>
      </c>
      <c r="AM8" s="10">
        <v>978</v>
      </c>
      <c r="AN8" s="10">
        <v>1171</v>
      </c>
      <c r="AO8" s="10">
        <v>765</v>
      </c>
      <c r="AP8" s="10">
        <v>573</v>
      </c>
      <c r="AQ8" s="10">
        <v>1292</v>
      </c>
      <c r="AR8" s="10">
        <v>194</v>
      </c>
      <c r="AS8" s="10">
        <v>99.4</v>
      </c>
      <c r="AT8" s="10">
        <v>99.6</v>
      </c>
      <c r="AU8" s="10">
        <v>265</v>
      </c>
      <c r="AV8" s="10">
        <v>173</v>
      </c>
      <c r="AW8" s="10">
        <v>137</v>
      </c>
      <c r="AX8" s="10">
        <v>155</v>
      </c>
      <c r="AY8" s="10">
        <v>94</v>
      </c>
      <c r="AZ8" s="10">
        <v>97</v>
      </c>
    </row>
    <row r="9" spans="1:52">
      <c r="A9" s="17" t="s">
        <v>166</v>
      </c>
      <c r="B9" s="10">
        <v>276</v>
      </c>
      <c r="C9" s="10">
        <v>152</v>
      </c>
      <c r="D9" s="10">
        <v>135</v>
      </c>
      <c r="E9" s="10">
        <v>128</v>
      </c>
      <c r="F9" s="10">
        <v>126</v>
      </c>
      <c r="G9" s="10">
        <v>161</v>
      </c>
      <c r="H9" s="10">
        <v>107</v>
      </c>
      <c r="I9" s="10">
        <v>92.3</v>
      </c>
      <c r="J9" s="10">
        <v>116</v>
      </c>
      <c r="K9" s="10">
        <v>242</v>
      </c>
      <c r="L9" s="10">
        <v>131</v>
      </c>
      <c r="M9" s="10">
        <v>138</v>
      </c>
      <c r="N9" s="10">
        <v>170</v>
      </c>
      <c r="O9" s="10">
        <v>100</v>
      </c>
      <c r="P9" s="10">
        <v>107</v>
      </c>
      <c r="Q9" s="10">
        <v>9150</v>
      </c>
      <c r="R9" s="10">
        <v>8483</v>
      </c>
      <c r="S9" s="10">
        <v>6088</v>
      </c>
      <c r="T9" s="10">
        <v>289</v>
      </c>
      <c r="U9" s="10">
        <v>112</v>
      </c>
      <c r="V9" s="10">
        <v>112</v>
      </c>
      <c r="W9" s="10">
        <v>10983</v>
      </c>
      <c r="X9" s="10">
        <v>11899</v>
      </c>
      <c r="Y9" s="10">
        <v>9302</v>
      </c>
      <c r="Z9" s="10">
        <v>143</v>
      </c>
      <c r="AA9" s="10">
        <v>116</v>
      </c>
      <c r="AB9" s="10">
        <v>107</v>
      </c>
      <c r="AC9" s="10">
        <v>187</v>
      </c>
      <c r="AD9" s="10">
        <v>135</v>
      </c>
      <c r="AE9" s="10">
        <v>130</v>
      </c>
      <c r="AF9" s="10">
        <v>1433</v>
      </c>
      <c r="AG9" s="10">
        <v>1783</v>
      </c>
      <c r="AH9" s="10">
        <v>816</v>
      </c>
      <c r="AI9" s="10">
        <v>9199</v>
      </c>
      <c r="AJ9" s="10">
        <v>8853</v>
      </c>
      <c r="AK9" s="10">
        <v>8054</v>
      </c>
      <c r="AL9" s="10">
        <v>303</v>
      </c>
      <c r="AM9" s="10">
        <v>328</v>
      </c>
      <c r="AN9" s="10">
        <v>347</v>
      </c>
      <c r="AO9" s="10">
        <v>256</v>
      </c>
      <c r="AP9" s="10">
        <v>208</v>
      </c>
      <c r="AQ9" s="10">
        <v>304</v>
      </c>
      <c r="AR9" s="10">
        <v>110</v>
      </c>
      <c r="AS9" s="10">
        <v>103</v>
      </c>
      <c r="AT9" s="10">
        <v>109</v>
      </c>
      <c r="AU9" s="10">
        <v>121</v>
      </c>
      <c r="AV9" s="10">
        <v>133</v>
      </c>
      <c r="AW9" s="10">
        <v>115</v>
      </c>
      <c r="AX9" s="10">
        <v>96.8</v>
      </c>
      <c r="AY9" s="10">
        <v>82.2</v>
      </c>
      <c r="AZ9" s="10">
        <v>97.1</v>
      </c>
    </row>
    <row r="10" spans="1:52">
      <c r="A10" s="2" t="s">
        <v>181</v>
      </c>
      <c r="B10" s="10">
        <v>222</v>
      </c>
      <c r="C10" s="10">
        <v>122</v>
      </c>
      <c r="D10" s="10">
        <v>128</v>
      </c>
      <c r="E10" s="10">
        <v>139</v>
      </c>
      <c r="F10" s="10">
        <v>122</v>
      </c>
      <c r="G10" s="10">
        <v>132</v>
      </c>
      <c r="H10" s="10">
        <v>128</v>
      </c>
      <c r="I10" s="10">
        <v>122</v>
      </c>
      <c r="J10" s="10">
        <v>112</v>
      </c>
      <c r="K10" s="10">
        <v>122</v>
      </c>
      <c r="L10" s="10">
        <v>122</v>
      </c>
      <c r="M10" s="10">
        <v>106</v>
      </c>
      <c r="N10" s="10">
        <v>150</v>
      </c>
      <c r="O10" s="10">
        <v>122</v>
      </c>
      <c r="P10" s="10">
        <v>120</v>
      </c>
      <c r="Q10" s="10">
        <v>118</v>
      </c>
      <c r="R10" s="10">
        <v>122</v>
      </c>
      <c r="S10" s="10">
        <v>119</v>
      </c>
      <c r="T10" s="10">
        <v>222</v>
      </c>
      <c r="U10" s="10">
        <v>122</v>
      </c>
      <c r="V10" s="10">
        <v>128</v>
      </c>
      <c r="W10" s="10">
        <v>139</v>
      </c>
      <c r="X10" s="10">
        <v>122</v>
      </c>
      <c r="Y10" s="10">
        <v>132</v>
      </c>
      <c r="Z10" s="10">
        <v>128</v>
      </c>
      <c r="AA10" s="10">
        <v>122</v>
      </c>
      <c r="AB10" s="10">
        <v>112</v>
      </c>
      <c r="AC10" s="10">
        <v>122</v>
      </c>
      <c r="AD10" s="10">
        <v>122</v>
      </c>
      <c r="AE10" s="10">
        <v>106</v>
      </c>
      <c r="AF10" s="10">
        <v>150</v>
      </c>
      <c r="AG10" s="10">
        <v>122</v>
      </c>
      <c r="AH10" s="10">
        <v>120</v>
      </c>
      <c r="AI10" s="10">
        <v>118</v>
      </c>
      <c r="AJ10" s="10">
        <v>122</v>
      </c>
      <c r="AK10" s="10">
        <v>119</v>
      </c>
      <c r="AL10" s="10">
        <v>222</v>
      </c>
      <c r="AM10" s="10">
        <v>122</v>
      </c>
      <c r="AN10" s="10">
        <v>122</v>
      </c>
      <c r="AO10" s="10">
        <v>139</v>
      </c>
      <c r="AP10" s="10">
        <v>122</v>
      </c>
      <c r="AQ10" s="10">
        <v>122</v>
      </c>
      <c r="AR10" s="10">
        <v>128</v>
      </c>
      <c r="AS10" s="10">
        <v>122</v>
      </c>
      <c r="AT10" s="10">
        <v>122</v>
      </c>
      <c r="AU10" s="10">
        <v>122</v>
      </c>
      <c r="AV10" s="10">
        <v>122</v>
      </c>
      <c r="AW10" s="10">
        <v>106</v>
      </c>
      <c r="AX10" s="10">
        <v>150</v>
      </c>
      <c r="AY10" s="10">
        <v>122</v>
      </c>
      <c r="AZ10" s="10">
        <v>103</v>
      </c>
    </row>
    <row r="11" spans="1:52">
      <c r="A11" s="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</row>
    <row r="12" spans="1:52">
      <c r="A12" s="2" t="s">
        <v>156</v>
      </c>
      <c r="B12" s="4">
        <v>1</v>
      </c>
      <c r="C12" s="4">
        <v>2</v>
      </c>
      <c r="D12" s="4">
        <v>3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</row>
    <row r="13" spans="1:52">
      <c r="A13" s="2" t="s">
        <v>183</v>
      </c>
      <c r="B13">
        <f>AVERAGE(B10,E10,H10,K10,N10,Q10,T10,W10,Z10,AC10,AF10,AI10,AL10,AO10,AR10,AU10,AX10)</f>
        <v>148.1764705882353</v>
      </c>
      <c r="C13">
        <f t="shared" ref="C13:D13" si="0">AVERAGE(C10,F10,I10,L10,O10,R10,U10,X10,AA10,AD10,AG10,AJ10,AM10,AP10,AS10,AV10,AY10)</f>
        <v>122</v>
      </c>
      <c r="D13">
        <f t="shared" si="0"/>
        <v>118.17647058823529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</row>
    <row r="14" spans="1:52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52">
      <c r="A15" s="16" t="s">
        <v>159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52">
      <c r="A16" t="s">
        <v>182</v>
      </c>
      <c r="B16" s="58" t="s">
        <v>68</v>
      </c>
      <c r="C16" s="58"/>
      <c r="D16" s="58"/>
      <c r="E16" s="58" t="s">
        <v>69</v>
      </c>
      <c r="F16" s="58"/>
      <c r="G16" s="58"/>
      <c r="H16" s="58" t="s">
        <v>70</v>
      </c>
      <c r="I16" s="58"/>
      <c r="J16" s="58"/>
      <c r="K16" s="58" t="s">
        <v>71</v>
      </c>
      <c r="L16" s="58"/>
      <c r="M16" s="58"/>
      <c r="N16" s="58" t="s">
        <v>72</v>
      </c>
      <c r="O16" s="58"/>
      <c r="P16" s="58"/>
      <c r="Q16" s="58" t="s">
        <v>73</v>
      </c>
      <c r="R16" s="58"/>
      <c r="S16" s="58"/>
      <c r="T16" s="58" t="s">
        <v>74</v>
      </c>
      <c r="U16" s="58"/>
      <c r="V16" s="58"/>
      <c r="W16" s="58" t="s">
        <v>75</v>
      </c>
      <c r="X16" s="58"/>
      <c r="Y16" s="58"/>
      <c r="Z16" s="58" t="s">
        <v>76</v>
      </c>
      <c r="AA16" s="58"/>
      <c r="AB16" s="58"/>
      <c r="AC16" s="58" t="s">
        <v>77</v>
      </c>
      <c r="AD16" s="58"/>
      <c r="AE16" s="58"/>
      <c r="AF16" s="58" t="s">
        <v>78</v>
      </c>
      <c r="AG16" s="58"/>
      <c r="AH16" s="58"/>
      <c r="AI16" s="58" t="s">
        <v>79</v>
      </c>
      <c r="AJ16" s="58"/>
      <c r="AK16" s="58"/>
      <c r="AL16" s="59" t="s">
        <v>169</v>
      </c>
      <c r="AM16" s="59"/>
      <c r="AN16" s="59"/>
    </row>
    <row r="17" spans="1:52">
      <c r="A17" s="2" t="s">
        <v>156</v>
      </c>
      <c r="B17" s="4">
        <v>1</v>
      </c>
      <c r="C17" s="4">
        <v>2</v>
      </c>
      <c r="D17" s="4">
        <v>3</v>
      </c>
      <c r="E17" s="4">
        <v>1</v>
      </c>
      <c r="F17" s="4">
        <v>2</v>
      </c>
      <c r="G17" s="4">
        <v>3</v>
      </c>
      <c r="H17" s="4">
        <v>1</v>
      </c>
      <c r="I17" s="4">
        <v>2</v>
      </c>
      <c r="J17" s="4">
        <v>3</v>
      </c>
      <c r="K17" s="4">
        <v>1</v>
      </c>
      <c r="L17" s="4">
        <v>2</v>
      </c>
      <c r="M17" s="4">
        <v>3</v>
      </c>
      <c r="N17" s="4">
        <v>1</v>
      </c>
      <c r="O17" s="4">
        <v>2</v>
      </c>
      <c r="P17" s="4">
        <v>3</v>
      </c>
      <c r="Q17" s="4">
        <v>1</v>
      </c>
      <c r="R17" s="4">
        <v>2</v>
      </c>
      <c r="S17" s="4">
        <v>3</v>
      </c>
      <c r="T17" s="4">
        <v>1</v>
      </c>
      <c r="U17" s="4">
        <v>2</v>
      </c>
      <c r="V17" s="4">
        <v>3</v>
      </c>
      <c r="W17" s="4">
        <v>1</v>
      </c>
      <c r="X17" s="4">
        <v>2</v>
      </c>
      <c r="Y17" s="4">
        <v>3</v>
      </c>
      <c r="Z17" s="4">
        <v>1</v>
      </c>
      <c r="AA17" s="4">
        <v>2</v>
      </c>
      <c r="AB17" s="4">
        <v>3</v>
      </c>
      <c r="AC17" s="4">
        <v>1</v>
      </c>
      <c r="AD17" s="4">
        <v>2</v>
      </c>
      <c r="AE17" s="4">
        <v>3</v>
      </c>
      <c r="AF17" s="4">
        <v>1</v>
      </c>
      <c r="AG17" s="4">
        <v>2</v>
      </c>
      <c r="AH17" s="4">
        <v>3</v>
      </c>
      <c r="AI17" s="4">
        <v>1</v>
      </c>
      <c r="AJ17" s="4">
        <v>2</v>
      </c>
      <c r="AK17" s="4">
        <v>3</v>
      </c>
      <c r="AL17" s="4">
        <v>1</v>
      </c>
      <c r="AM17" s="4">
        <v>2</v>
      </c>
      <c r="AN17" s="4">
        <v>3</v>
      </c>
    </row>
    <row r="18" spans="1:52">
      <c r="A18" s="2" t="s">
        <v>161</v>
      </c>
      <c r="B18" s="11">
        <v>254.58157999206031</v>
      </c>
      <c r="C18" s="11">
        <v>342.69672131147541</v>
      </c>
      <c r="D18" s="11">
        <v>205.83623693379792</v>
      </c>
      <c r="E18" s="11">
        <v>49.339817387852321</v>
      </c>
      <c r="F18" s="11">
        <v>91.491803278688522</v>
      </c>
      <c r="G18" s="11">
        <v>156.20706819313091</v>
      </c>
      <c r="H18" s="11">
        <v>57.964668519253671</v>
      </c>
      <c r="I18" s="11">
        <v>98.147540983606561</v>
      </c>
      <c r="J18" s="11">
        <v>30.090592334494776</v>
      </c>
      <c r="K18" s="11">
        <v>108.16832076220722</v>
      </c>
      <c r="L18" s="11">
        <v>174.29508196721312</v>
      </c>
      <c r="M18" s="11">
        <v>147.73668491786958</v>
      </c>
      <c r="N18" s="11">
        <v>184.40849543469631</v>
      </c>
      <c r="O18" s="11">
        <v>172.81147540983608</v>
      </c>
      <c r="P18" s="11">
        <v>96.228969636635142</v>
      </c>
      <c r="Q18" s="11">
        <v>552.17943628423973</v>
      </c>
      <c r="R18" s="11">
        <v>1032.0409836065573</v>
      </c>
      <c r="S18" s="11">
        <v>1119.2752613240418</v>
      </c>
      <c r="T18" s="11">
        <v>87.483525208416026</v>
      </c>
      <c r="U18" s="11">
        <v>77.754098360655732</v>
      </c>
      <c r="V18" s="11">
        <v>21.780985564957692</v>
      </c>
      <c r="W18" s="11">
        <v>815.50059547439457</v>
      </c>
      <c r="X18" s="11">
        <v>846.20491803278685</v>
      </c>
      <c r="Y18" s="11">
        <v>340</v>
      </c>
      <c r="Z18" s="11">
        <v>34.391425168717745</v>
      </c>
      <c r="AA18" s="11">
        <v>161.12295081967213</v>
      </c>
      <c r="AB18" s="11">
        <v>169.13688402190144</v>
      </c>
      <c r="AC18" s="11">
        <v>41.565303691941246</v>
      </c>
      <c r="AD18" s="11">
        <v>147.68032786885246</v>
      </c>
      <c r="AE18" s="11">
        <v>138.97013439522152</v>
      </c>
      <c r="AF18" s="11">
        <v>196.79912663755456</v>
      </c>
      <c r="AG18" s="11">
        <v>524.75409836065569</v>
      </c>
      <c r="AH18" s="11">
        <v>786.52712792434045</v>
      </c>
      <c r="AI18" s="11">
        <v>491.54902739182211</v>
      </c>
      <c r="AJ18" s="11">
        <v>717.64754098360652</v>
      </c>
      <c r="AK18" s="11">
        <v>949.54604280736692</v>
      </c>
      <c r="AL18">
        <v>88.030170702659774</v>
      </c>
      <c r="AM18">
        <v>242.63934426229508</v>
      </c>
      <c r="AN18">
        <v>451.22349427575909</v>
      </c>
      <c r="AO18">
        <v>259.81857880111153</v>
      </c>
      <c r="AP18">
        <v>274.63114754098359</v>
      </c>
      <c r="AQ18">
        <v>570.86660029865607</v>
      </c>
      <c r="AR18">
        <v>27.366018261214766</v>
      </c>
      <c r="AS18">
        <v>7.5491803278688527</v>
      </c>
      <c r="AT18">
        <v>1.5146839223494277</v>
      </c>
      <c r="AU18">
        <v>52.032552600238184</v>
      </c>
      <c r="AV18">
        <v>192.55737704918033</v>
      </c>
      <c r="AW18">
        <v>178.19113987058239</v>
      </c>
      <c r="AX18">
        <v>18.916633584755854</v>
      </c>
      <c r="AY18">
        <v>11.696721311475409</v>
      </c>
      <c r="AZ18">
        <v>13.522150323544052</v>
      </c>
    </row>
    <row r="19" spans="1:52">
      <c r="A19" s="2" t="s">
        <v>162</v>
      </c>
      <c r="B19" s="11">
        <v>110.5438666137356</v>
      </c>
      <c r="C19" s="11">
        <v>98.418032786885249</v>
      </c>
      <c r="D19" s="11">
        <v>83.823792931806878</v>
      </c>
      <c r="E19" s="11">
        <v>27.872171496625644</v>
      </c>
      <c r="F19" s="11">
        <v>33.491803278688522</v>
      </c>
      <c r="G19" s="11">
        <v>67.348432055749129</v>
      </c>
      <c r="H19" s="11">
        <v>16.352123858674076</v>
      </c>
      <c r="I19" s="11">
        <v>10.762295081967213</v>
      </c>
      <c r="J19" s="11">
        <v>5.965654554504729</v>
      </c>
      <c r="K19" s="11">
        <v>49.312822548630407</v>
      </c>
      <c r="L19" s="11">
        <v>61.508196721311478</v>
      </c>
      <c r="M19" s="11">
        <v>61.45893479342957</v>
      </c>
      <c r="N19" s="11">
        <v>56.358475585549819</v>
      </c>
      <c r="O19" s="11">
        <v>21.483606557377048</v>
      </c>
      <c r="P19" s="11">
        <v>18.692384270781485</v>
      </c>
      <c r="Q19" s="11">
        <v>716.807463279079</v>
      </c>
      <c r="R19" s="11">
        <v>1046</v>
      </c>
      <c r="S19" s="11">
        <v>1125.7909407665506</v>
      </c>
      <c r="T19" s="11">
        <v>47.571655418816988</v>
      </c>
      <c r="U19" s="11">
        <v>23.278688524590162</v>
      </c>
      <c r="V19" s="11">
        <v>4.6371329019412642</v>
      </c>
      <c r="W19" s="11">
        <v>490.78642318380304</v>
      </c>
      <c r="X19" s="11">
        <v>1074.0901639344263</v>
      </c>
      <c r="Y19" s="11">
        <v>1019.8815331010453</v>
      </c>
      <c r="Z19" s="11">
        <v>50.851528384279476</v>
      </c>
      <c r="AA19" s="11">
        <v>50.344262295081968</v>
      </c>
      <c r="AB19" s="11">
        <v>38.704828272772524</v>
      </c>
      <c r="AC19" s="11">
        <v>38.541881699086936</v>
      </c>
      <c r="AD19" s="11">
        <v>60.16393442622951</v>
      </c>
      <c r="AE19" s="11">
        <v>40.634146341463413</v>
      </c>
      <c r="AF19" s="11">
        <v>187.82334259626836</v>
      </c>
      <c r="AG19" s="11">
        <v>520.82786885245901</v>
      </c>
      <c r="AH19" s="11">
        <v>466.60726729716276</v>
      </c>
      <c r="AI19" s="11">
        <v>492.71655418816988</v>
      </c>
      <c r="AJ19" s="11">
        <v>1139.1311475409836</v>
      </c>
      <c r="AK19" s="11">
        <v>1139.9308113489299</v>
      </c>
      <c r="AL19">
        <v>77.475188566891617</v>
      </c>
      <c r="AM19">
        <v>175.34426229508196</v>
      </c>
      <c r="AN19">
        <v>251.59830761572923</v>
      </c>
      <c r="AO19">
        <v>110.78682016673282</v>
      </c>
      <c r="AP19">
        <v>163.49180327868854</v>
      </c>
      <c r="AQ19">
        <v>306.52463912394228</v>
      </c>
      <c r="AR19">
        <v>11.870980547836442</v>
      </c>
      <c r="AS19">
        <v>1.9836065573770492</v>
      </c>
      <c r="AT19">
        <v>0.8292682926829269</v>
      </c>
      <c r="AU19">
        <v>34.836840015879318</v>
      </c>
      <c r="AV19">
        <v>59.991803278688522</v>
      </c>
      <c r="AW19">
        <v>59.157292185166753</v>
      </c>
      <c r="AX19">
        <v>5.2707423580786026</v>
      </c>
      <c r="AY19">
        <v>1.5245901639344261</v>
      </c>
      <c r="AZ19">
        <v>1.1931309109009458</v>
      </c>
    </row>
    <row r="20" spans="1:52">
      <c r="A20" s="17" t="s">
        <v>163</v>
      </c>
      <c r="B20" s="11">
        <v>32.623263199682413</v>
      </c>
      <c r="C20" s="11">
        <v>33.286885245901637</v>
      </c>
      <c r="D20" s="11">
        <v>18.692384270781485</v>
      </c>
      <c r="E20" s="11">
        <v>7.3493449781659388</v>
      </c>
      <c r="F20" s="11">
        <v>11.434426229508198</v>
      </c>
      <c r="G20" s="11">
        <v>23.109507217521156</v>
      </c>
      <c r="H20" s="11">
        <v>3.968241365621278</v>
      </c>
      <c r="I20" s="11">
        <v>2.639344262295082</v>
      </c>
      <c r="J20" s="11">
        <v>1.3962170233947238</v>
      </c>
      <c r="K20" s="11">
        <v>19.213576816196902</v>
      </c>
      <c r="L20" s="11">
        <v>16.229508196721312</v>
      </c>
      <c r="M20" s="11">
        <v>14.512195121951221</v>
      </c>
      <c r="N20" s="11">
        <v>15.353314807463278</v>
      </c>
      <c r="O20" s="11">
        <v>5.5655737704918034</v>
      </c>
      <c r="P20" s="11">
        <v>3.7147834743653561</v>
      </c>
      <c r="Q20" s="11">
        <v>423.75823739579198</v>
      </c>
      <c r="R20" s="11">
        <v>744.18852459016398</v>
      </c>
      <c r="S20" s="11">
        <v>875.96117471378795</v>
      </c>
      <c r="T20" s="11">
        <v>34.506153235410878</v>
      </c>
      <c r="U20" s="11">
        <v>7.0163934426229506</v>
      </c>
      <c r="V20" s="11">
        <v>1.624688899950224</v>
      </c>
      <c r="W20" s="11">
        <v>206.73322747121873</v>
      </c>
      <c r="X20" s="11">
        <v>883.56557377049182</v>
      </c>
      <c r="Y20" s="11">
        <v>920.66550522648083</v>
      </c>
      <c r="Z20" s="11">
        <v>18.235013894402538</v>
      </c>
      <c r="AA20" s="11">
        <v>13.295081967213115</v>
      </c>
      <c r="AB20" s="11">
        <v>9.3504230960676953</v>
      </c>
      <c r="AC20" s="11">
        <v>19.004366812227072</v>
      </c>
      <c r="AD20" s="11">
        <v>19.483606557377048</v>
      </c>
      <c r="AE20" s="11">
        <v>12.117471378795422</v>
      </c>
      <c r="AF20" s="11">
        <v>114.10718539102818</v>
      </c>
      <c r="AG20" s="11">
        <v>234.78688524590163</v>
      </c>
      <c r="AH20" s="11">
        <v>190.69785963165754</v>
      </c>
      <c r="AI20" s="11">
        <v>258.14489876935289</v>
      </c>
      <c r="AJ20" s="11">
        <v>699.22950819672133</v>
      </c>
      <c r="AK20" s="11">
        <v>958.55798904927826</v>
      </c>
      <c r="AL20">
        <v>54.603811036125443</v>
      </c>
      <c r="AM20">
        <v>87.344262295081961</v>
      </c>
      <c r="AN20">
        <v>110.5465405674465</v>
      </c>
      <c r="AO20">
        <v>47.97657800714569</v>
      </c>
      <c r="AP20">
        <v>56.057377049180324</v>
      </c>
      <c r="AQ20">
        <v>112.31508213041315</v>
      </c>
      <c r="AR20">
        <v>4.0357284636760618</v>
      </c>
      <c r="AS20">
        <v>0.97540983606557374</v>
      </c>
      <c r="AT20">
        <v>0.92234942757590843</v>
      </c>
      <c r="AU20">
        <v>9.0162763001190935</v>
      </c>
      <c r="AV20">
        <v>14.237704918032787</v>
      </c>
      <c r="AW20">
        <v>10.585863613738178</v>
      </c>
      <c r="AX20">
        <v>1.909884874950377</v>
      </c>
      <c r="AY20">
        <v>0.92622950819672134</v>
      </c>
      <c r="AZ20">
        <v>0.95619711299153809</v>
      </c>
    </row>
    <row r="21" spans="1:52">
      <c r="A21" s="17" t="s">
        <v>164</v>
      </c>
      <c r="B21" s="11">
        <v>12.701071853910282</v>
      </c>
      <c r="C21" s="11">
        <v>7.3442622950819674</v>
      </c>
      <c r="D21" s="11">
        <v>4.6879044300647088</v>
      </c>
      <c r="E21" s="11">
        <v>2.429535529972211</v>
      </c>
      <c r="F21" s="11">
        <v>3.3934426229508197</v>
      </c>
      <c r="G21" s="11">
        <v>6.1179691388750621</v>
      </c>
      <c r="H21" s="11">
        <v>1.464470027788805</v>
      </c>
      <c r="I21" s="11">
        <v>1.139344262295082</v>
      </c>
      <c r="J21" s="11">
        <v>0.96465903434544553</v>
      </c>
      <c r="K21" s="11">
        <v>6.3167923779277491</v>
      </c>
      <c r="L21" s="11">
        <v>5.0245901639344259</v>
      </c>
      <c r="M21" s="11">
        <v>4.6117471378795418</v>
      </c>
      <c r="N21" s="11">
        <v>5.0885271933306866</v>
      </c>
      <c r="O21" s="11">
        <v>1.721311475409836</v>
      </c>
      <c r="P21" s="11">
        <v>1.4723743155798905</v>
      </c>
      <c r="Q21" s="11">
        <v>343.59706232631993</v>
      </c>
      <c r="R21" s="11">
        <v>378.31967213114751</v>
      </c>
      <c r="S21" s="11">
        <v>415.09955201592834</v>
      </c>
      <c r="T21" s="11">
        <v>14.651448987693529</v>
      </c>
      <c r="U21" s="11">
        <v>2.377049180327869</v>
      </c>
      <c r="V21" s="11">
        <v>1.0323544051767048</v>
      </c>
      <c r="W21" s="11">
        <v>226.3584755855498</v>
      </c>
      <c r="X21" s="11">
        <v>518.72950819672133</v>
      </c>
      <c r="Y21" s="11">
        <v>533.7695370831259</v>
      </c>
      <c r="Z21" s="11">
        <v>5.2504962286621675</v>
      </c>
      <c r="AA21" s="11">
        <v>4.1229508196721314</v>
      </c>
      <c r="AB21" s="11">
        <v>3.0124440019910406</v>
      </c>
      <c r="AC21" s="11">
        <v>6.9376736800317582</v>
      </c>
      <c r="AD21" s="11">
        <v>6.5</v>
      </c>
      <c r="AE21" s="11">
        <v>3.4778496764559486</v>
      </c>
      <c r="AF21" s="11">
        <v>60.367209210003963</v>
      </c>
      <c r="AG21" s="11">
        <v>110.95901639344262</v>
      </c>
      <c r="AH21" s="11">
        <v>65.833748133399709</v>
      </c>
      <c r="AI21" s="11">
        <v>298.78562921794361</v>
      </c>
      <c r="AJ21" s="11">
        <v>459.23770491803276</v>
      </c>
      <c r="AK21" s="11">
        <v>474.06222000995524</v>
      </c>
      <c r="AL21">
        <v>18.741167129813416</v>
      </c>
      <c r="AM21">
        <v>31.254098360655739</v>
      </c>
      <c r="AN21">
        <v>32.654554504728722</v>
      </c>
      <c r="AO21">
        <v>13.025009924573242</v>
      </c>
      <c r="AP21">
        <v>15.967213114754099</v>
      </c>
      <c r="AQ21">
        <v>32.764559482329517</v>
      </c>
      <c r="AR21">
        <v>1.4374751885668915</v>
      </c>
      <c r="AS21">
        <v>0.84426229508196726</v>
      </c>
      <c r="AT21">
        <v>0.84619213539074167</v>
      </c>
      <c r="AU21">
        <v>3.1179039301310043</v>
      </c>
      <c r="AV21">
        <v>3.5</v>
      </c>
      <c r="AW21">
        <v>2.9870582379293182</v>
      </c>
      <c r="AX21">
        <v>1.0527987296546248</v>
      </c>
      <c r="AY21">
        <v>0.76967213114754107</v>
      </c>
      <c r="AZ21">
        <v>0.94773519163763065</v>
      </c>
    </row>
    <row r="22" spans="1:52">
      <c r="A22" s="17" t="s">
        <v>165</v>
      </c>
      <c r="B22" s="11">
        <v>4.0492258832870185</v>
      </c>
      <c r="C22" s="11">
        <v>2.639344262295082</v>
      </c>
      <c r="D22" s="11">
        <v>1.7093081134892982</v>
      </c>
      <c r="E22" s="11">
        <v>1.2485113140134974</v>
      </c>
      <c r="F22" s="11">
        <v>1.5655737704918034</v>
      </c>
      <c r="G22" s="11">
        <v>2.4878048780487805</v>
      </c>
      <c r="H22" s="11">
        <v>0.83684001587931711</v>
      </c>
      <c r="I22" s="11">
        <v>0.86065573770491799</v>
      </c>
      <c r="J22" s="11">
        <v>0.99850671976107519</v>
      </c>
      <c r="K22" s="11">
        <v>2.5510123064708217</v>
      </c>
      <c r="L22" s="11">
        <v>2.057377049180328</v>
      </c>
      <c r="M22" s="11">
        <v>1.8700846192135392</v>
      </c>
      <c r="N22" s="11">
        <v>1.9301310043668121</v>
      </c>
      <c r="O22" s="11">
        <v>1.0819672131147542</v>
      </c>
      <c r="P22" s="11">
        <v>1.0323544051767048</v>
      </c>
      <c r="Q22" s="11">
        <v>146.96665343390234</v>
      </c>
      <c r="R22" s="11">
        <v>171.04098360655738</v>
      </c>
      <c r="S22" s="11">
        <v>147.70283723245396</v>
      </c>
      <c r="T22" s="11">
        <v>5.4934497816593879</v>
      </c>
      <c r="U22" s="11">
        <v>1.1721311475409837</v>
      </c>
      <c r="V22" s="11">
        <v>0.94773519163763065</v>
      </c>
      <c r="W22" s="11">
        <v>124.62167526796347</v>
      </c>
      <c r="X22" s="11">
        <v>212.69672131147541</v>
      </c>
      <c r="Y22" s="11">
        <v>224.9771030363365</v>
      </c>
      <c r="Z22" s="11">
        <v>2.038110361254466</v>
      </c>
      <c r="AA22" s="11">
        <v>1.6967213114754098</v>
      </c>
      <c r="AB22" s="11">
        <v>1.2354405176704828</v>
      </c>
      <c r="AC22" s="11">
        <v>2.5847558554982135</v>
      </c>
      <c r="AD22" s="11">
        <v>2.319672131147541</v>
      </c>
      <c r="AE22" s="11">
        <v>1.3115978098556496</v>
      </c>
      <c r="AF22" s="11">
        <v>24.484319174275505</v>
      </c>
      <c r="AG22" s="11">
        <v>41.73770491803279</v>
      </c>
      <c r="AH22" s="11">
        <v>16.653061224489797</v>
      </c>
      <c r="AI22" s="11">
        <v>136.74910678840808</v>
      </c>
      <c r="AJ22" s="11">
        <v>202.92622950819671</v>
      </c>
      <c r="AK22" s="11">
        <v>195.00497760079642</v>
      </c>
      <c r="AL22">
        <v>6.2493052798729654</v>
      </c>
      <c r="AM22">
        <v>8.0163934426229506</v>
      </c>
      <c r="AN22">
        <v>9.9089099054255847</v>
      </c>
      <c r="AO22">
        <v>5.1627630011909487</v>
      </c>
      <c r="AP22">
        <v>4.6967213114754101</v>
      </c>
      <c r="AQ22">
        <v>10.932802389248383</v>
      </c>
      <c r="AR22">
        <v>1.3092497022628027</v>
      </c>
      <c r="AS22">
        <v>0.81475409836065582</v>
      </c>
      <c r="AT22">
        <v>0.84280736684917867</v>
      </c>
      <c r="AU22">
        <v>1.7884080984517665</v>
      </c>
      <c r="AV22">
        <v>1.4180327868852458</v>
      </c>
      <c r="AW22">
        <v>1.159283225485316</v>
      </c>
      <c r="AX22">
        <v>1.0460500198491465</v>
      </c>
      <c r="AY22">
        <v>0.77049180327868849</v>
      </c>
      <c r="AZ22">
        <v>0.82080637132901946</v>
      </c>
    </row>
    <row r="23" spans="1:52">
      <c r="A23" s="17" t="s">
        <v>166</v>
      </c>
      <c r="B23" s="11">
        <v>1.8626439063120284</v>
      </c>
      <c r="C23" s="11">
        <v>1.2459016393442623</v>
      </c>
      <c r="D23" s="11">
        <v>1.1423593827775014</v>
      </c>
      <c r="E23" s="11">
        <v>0.86383485510123059</v>
      </c>
      <c r="F23" s="11">
        <v>1.0327868852459017</v>
      </c>
      <c r="G23" s="11">
        <v>1.3623693379790942</v>
      </c>
      <c r="H23" s="11">
        <v>0.72211194918618493</v>
      </c>
      <c r="I23" s="11">
        <v>0.75655737704918036</v>
      </c>
      <c r="J23" s="11">
        <v>0.98158287705326042</v>
      </c>
      <c r="K23" s="11">
        <v>1.633187772925764</v>
      </c>
      <c r="L23" s="11">
        <v>1.0737704918032787</v>
      </c>
      <c r="M23" s="11">
        <v>1.1677451468392235</v>
      </c>
      <c r="N23" s="11">
        <v>1.1472806669313218</v>
      </c>
      <c r="O23" s="11">
        <v>0.81967213114754101</v>
      </c>
      <c r="P23" s="11">
        <v>0.90542558486809366</v>
      </c>
      <c r="Q23" s="11">
        <v>61.750694720127029</v>
      </c>
      <c r="R23" s="11">
        <v>69.532786885245898</v>
      </c>
      <c r="S23" s="11">
        <v>51.516177202588352</v>
      </c>
      <c r="T23" s="11">
        <v>1.9503771337832472</v>
      </c>
      <c r="U23" s="11">
        <v>0.91803278688524592</v>
      </c>
      <c r="V23" s="11">
        <v>0.94773519163763065</v>
      </c>
      <c r="W23" s="11">
        <v>74.121079793568867</v>
      </c>
      <c r="X23" s="11">
        <v>97.532786885245898</v>
      </c>
      <c r="Y23" s="11">
        <v>78.71279243404679</v>
      </c>
      <c r="Z23" s="11">
        <v>0.96506550218340603</v>
      </c>
      <c r="AA23" s="11">
        <v>0.95081967213114749</v>
      </c>
      <c r="AB23" s="11">
        <v>0.90542558486809366</v>
      </c>
      <c r="AC23" s="11">
        <v>1.2620087336244541</v>
      </c>
      <c r="AD23" s="11">
        <v>1.1065573770491803</v>
      </c>
      <c r="AE23" s="11">
        <v>1.1000497760079642</v>
      </c>
      <c r="AF23" s="11">
        <v>9.6709011512504954</v>
      </c>
      <c r="AG23" s="11">
        <v>14.614754098360656</v>
      </c>
      <c r="AH23" s="11">
        <v>6.9049278247884525</v>
      </c>
      <c r="AI23" s="11">
        <v>62.081381500595469</v>
      </c>
      <c r="AJ23" s="11">
        <v>72.56557377049181</v>
      </c>
      <c r="AK23" s="11">
        <v>68.15231458437033</v>
      </c>
      <c r="AL23">
        <v>2.0448590710599444</v>
      </c>
      <c r="AM23">
        <v>2.6885245901639343</v>
      </c>
      <c r="AN23">
        <v>2.9362867098058736</v>
      </c>
      <c r="AO23">
        <v>1.7276697102024612</v>
      </c>
      <c r="AP23">
        <v>1.7049180327868851</v>
      </c>
      <c r="AQ23">
        <v>2.5724240915878549</v>
      </c>
      <c r="AR23">
        <v>0.74235807860262004</v>
      </c>
      <c r="AS23">
        <v>0.84426229508196726</v>
      </c>
      <c r="AT23">
        <v>0.92234942757590843</v>
      </c>
      <c r="AU23">
        <v>0.816593886462882</v>
      </c>
      <c r="AV23">
        <v>1.0901639344262295</v>
      </c>
      <c r="AW23">
        <v>0.97312095569935297</v>
      </c>
      <c r="AX23">
        <v>0.65327510917030562</v>
      </c>
      <c r="AY23">
        <v>0.67377049180327875</v>
      </c>
      <c r="AZ23">
        <v>0.82165256346441018</v>
      </c>
    </row>
  </sheetData>
  <mergeCells count="26">
    <mergeCell ref="AC16:AE16"/>
    <mergeCell ref="AF16:AH16"/>
    <mergeCell ref="AI16:AK16"/>
    <mergeCell ref="AL16:AN16"/>
    <mergeCell ref="AL2:AN2"/>
    <mergeCell ref="AC2:AE2"/>
    <mergeCell ref="AF2:AH2"/>
    <mergeCell ref="AI2:AK2"/>
    <mergeCell ref="B16:D16"/>
    <mergeCell ref="E16:G16"/>
    <mergeCell ref="H16:J16"/>
    <mergeCell ref="K16:M16"/>
    <mergeCell ref="N16:P16"/>
    <mergeCell ref="Q16:S16"/>
    <mergeCell ref="T16:V16"/>
    <mergeCell ref="W16:Y16"/>
    <mergeCell ref="Z16:AB16"/>
    <mergeCell ref="T2:V2"/>
    <mergeCell ref="W2:Y2"/>
    <mergeCell ref="Z2:AB2"/>
    <mergeCell ref="Q2:S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21230-95CE-D347-8690-EB89AAAE2C7E}">
  <dimension ref="A1:J43"/>
  <sheetViews>
    <sheetView workbookViewId="0">
      <selection activeCell="K32" sqref="K32"/>
    </sheetView>
  </sheetViews>
  <sheetFormatPr baseColWidth="10" defaultRowHeight="16"/>
  <sheetData>
    <row r="1" spans="1:10">
      <c r="A1" t="s">
        <v>187</v>
      </c>
    </row>
    <row r="2" spans="1:10">
      <c r="A2" t="s">
        <v>178</v>
      </c>
      <c r="B2" s="60" t="s">
        <v>185</v>
      </c>
      <c r="C2" s="60"/>
      <c r="D2" s="60"/>
      <c r="E2" s="60" t="s">
        <v>173</v>
      </c>
      <c r="F2" s="60"/>
      <c r="G2" s="60"/>
      <c r="H2" s="60" t="s">
        <v>186</v>
      </c>
      <c r="I2" s="60"/>
      <c r="J2" s="60"/>
    </row>
    <row r="3" spans="1:10">
      <c r="A3" s="2" t="s">
        <v>156</v>
      </c>
      <c r="B3" s="2">
        <v>1</v>
      </c>
      <c r="C3" s="2">
        <v>2</v>
      </c>
      <c r="D3" s="2">
        <v>3</v>
      </c>
      <c r="E3" s="2">
        <v>1</v>
      </c>
      <c r="F3" s="2">
        <v>2</v>
      </c>
      <c r="G3" s="2">
        <v>3</v>
      </c>
      <c r="H3" s="2">
        <v>1</v>
      </c>
      <c r="I3" s="2">
        <v>2</v>
      </c>
      <c r="J3" s="2">
        <v>3</v>
      </c>
    </row>
    <row r="4" spans="1:10">
      <c r="A4" s="3" t="s">
        <v>132</v>
      </c>
      <c r="B4" s="1">
        <v>71070</v>
      </c>
      <c r="C4" s="1">
        <v>60916</v>
      </c>
      <c r="D4" s="1">
        <v>57879</v>
      </c>
      <c r="E4" s="1">
        <v>124</v>
      </c>
      <c r="F4" s="1">
        <v>96.3</v>
      </c>
      <c r="G4" s="1">
        <v>87.8</v>
      </c>
      <c r="H4" s="1">
        <v>129</v>
      </c>
      <c r="I4" s="1">
        <v>99.3</v>
      </c>
      <c r="J4" s="1">
        <v>98.8</v>
      </c>
    </row>
    <row r="5" spans="1:10">
      <c r="A5" s="3" t="s">
        <v>133</v>
      </c>
      <c r="B5" s="1">
        <v>99785</v>
      </c>
      <c r="C5" s="1">
        <v>26383</v>
      </c>
      <c r="D5" s="1">
        <v>60849</v>
      </c>
      <c r="E5" s="1">
        <v>143</v>
      </c>
      <c r="F5" s="1">
        <v>93.5</v>
      </c>
      <c r="G5" s="1">
        <v>90.5</v>
      </c>
      <c r="H5" s="1">
        <v>110</v>
      </c>
      <c r="I5" s="1">
        <v>95.9</v>
      </c>
      <c r="J5" s="1">
        <v>87.4</v>
      </c>
    </row>
    <row r="6" spans="1:10">
      <c r="A6" s="3" t="s">
        <v>135</v>
      </c>
      <c r="B6" s="1">
        <v>39373</v>
      </c>
      <c r="C6" s="1">
        <v>27249</v>
      </c>
      <c r="D6" s="1">
        <v>23807</v>
      </c>
      <c r="E6" s="1">
        <v>117</v>
      </c>
      <c r="F6" s="1">
        <v>92.7</v>
      </c>
      <c r="G6" s="1">
        <v>80</v>
      </c>
      <c r="H6" s="1">
        <v>130</v>
      </c>
      <c r="I6" s="1">
        <v>97.5</v>
      </c>
      <c r="J6" s="1">
        <v>103</v>
      </c>
    </row>
    <row r="7" spans="1:10">
      <c r="A7" s="3" t="s">
        <v>136</v>
      </c>
      <c r="B7" s="1">
        <v>61844</v>
      </c>
      <c r="C7" s="1">
        <v>46303</v>
      </c>
      <c r="D7" s="1">
        <v>39874</v>
      </c>
      <c r="E7" s="1">
        <v>123</v>
      </c>
      <c r="F7" s="1">
        <v>89</v>
      </c>
      <c r="G7" s="1">
        <v>80.5</v>
      </c>
      <c r="H7" s="1">
        <v>118</v>
      </c>
      <c r="I7" s="1">
        <v>99.8</v>
      </c>
      <c r="J7" s="1">
        <v>86.9</v>
      </c>
    </row>
    <row r="8" spans="1:10">
      <c r="A8" s="3" t="s">
        <v>137</v>
      </c>
      <c r="B8" s="1">
        <v>75483</v>
      </c>
      <c r="C8" s="1">
        <v>42044</v>
      </c>
      <c r="D8" s="1">
        <v>36971</v>
      </c>
      <c r="E8" s="1">
        <v>112</v>
      </c>
      <c r="F8" s="1">
        <v>95.7</v>
      </c>
      <c r="G8" s="1">
        <v>82.6</v>
      </c>
      <c r="H8" s="1">
        <v>123</v>
      </c>
      <c r="I8" s="1">
        <v>98.3</v>
      </c>
      <c r="J8" s="1">
        <v>80</v>
      </c>
    </row>
    <row r="9" spans="1:10">
      <c r="A9" s="3" t="s">
        <v>138</v>
      </c>
      <c r="B9" s="1">
        <v>130162</v>
      </c>
      <c r="C9" s="1">
        <v>127623</v>
      </c>
      <c r="D9" s="1">
        <v>116559</v>
      </c>
      <c r="E9" s="1">
        <v>127</v>
      </c>
      <c r="F9" s="1">
        <v>96.6</v>
      </c>
      <c r="G9" s="1">
        <v>79.8</v>
      </c>
      <c r="H9" s="1">
        <v>9032</v>
      </c>
      <c r="I9" s="1">
        <v>13232</v>
      </c>
      <c r="J9" s="1">
        <v>3745</v>
      </c>
    </row>
    <row r="10" spans="1:10">
      <c r="A10" s="3" t="s">
        <v>140</v>
      </c>
      <c r="B10" s="1">
        <v>10364</v>
      </c>
      <c r="C10" s="1">
        <v>22484</v>
      </c>
      <c r="D10" s="1">
        <v>7095</v>
      </c>
      <c r="E10" s="1">
        <v>124</v>
      </c>
      <c r="F10" s="1">
        <v>81.599999999999994</v>
      </c>
      <c r="G10" s="1">
        <v>91</v>
      </c>
      <c r="H10" s="1">
        <v>188</v>
      </c>
      <c r="I10" s="1">
        <v>112</v>
      </c>
      <c r="J10" s="1">
        <v>240</v>
      </c>
    </row>
    <row r="11" spans="1:10">
      <c r="A11" s="3" t="s">
        <v>141</v>
      </c>
      <c r="B11" s="1">
        <v>131582</v>
      </c>
      <c r="C11" s="1">
        <v>133086</v>
      </c>
      <c r="D11" s="1">
        <v>122799</v>
      </c>
      <c r="E11" s="1">
        <v>132</v>
      </c>
      <c r="F11" s="1">
        <v>94</v>
      </c>
      <c r="G11" s="1">
        <v>90.4</v>
      </c>
      <c r="H11" s="1">
        <v>143</v>
      </c>
      <c r="I11" s="1">
        <v>94.3</v>
      </c>
      <c r="J11" s="1">
        <v>115</v>
      </c>
    </row>
    <row r="12" spans="1:10">
      <c r="A12" s="3" t="s">
        <v>142</v>
      </c>
      <c r="B12" s="1">
        <v>63441</v>
      </c>
      <c r="C12" s="1">
        <v>48125</v>
      </c>
      <c r="D12" s="1">
        <v>55112</v>
      </c>
      <c r="E12" s="1">
        <v>143</v>
      </c>
      <c r="F12" s="1">
        <v>94.4</v>
      </c>
      <c r="G12" s="1">
        <v>84.3</v>
      </c>
      <c r="H12" s="1">
        <v>147</v>
      </c>
      <c r="I12" s="1">
        <v>97.7</v>
      </c>
      <c r="J12" s="1">
        <v>101</v>
      </c>
    </row>
    <row r="13" spans="1:10">
      <c r="A13" s="3" t="s">
        <v>143</v>
      </c>
      <c r="B13" s="1">
        <v>33714</v>
      </c>
      <c r="C13" s="1">
        <v>40556</v>
      </c>
      <c r="D13" s="1">
        <v>28566</v>
      </c>
      <c r="E13" s="1">
        <v>138</v>
      </c>
      <c r="F13" s="1">
        <v>101</v>
      </c>
      <c r="G13" s="1">
        <v>91.7</v>
      </c>
      <c r="H13" s="1">
        <v>137</v>
      </c>
      <c r="I13" s="1">
        <v>94</v>
      </c>
      <c r="J13" s="1">
        <v>92.1</v>
      </c>
    </row>
    <row r="14" spans="1:10">
      <c r="A14" s="3" t="s">
        <v>145</v>
      </c>
      <c r="B14" s="1">
        <v>136904</v>
      </c>
      <c r="C14" s="1">
        <v>121593</v>
      </c>
      <c r="D14" s="1">
        <v>108501</v>
      </c>
      <c r="E14" s="1">
        <v>138</v>
      </c>
      <c r="F14" s="1">
        <v>94.5</v>
      </c>
      <c r="G14" s="1">
        <v>98.7</v>
      </c>
      <c r="H14" s="1">
        <v>131</v>
      </c>
      <c r="I14" s="1">
        <v>91.8</v>
      </c>
      <c r="J14" s="1">
        <v>93.7</v>
      </c>
    </row>
    <row r="15" spans="1:10">
      <c r="A15" s="3" t="s">
        <v>146</v>
      </c>
      <c r="B15" s="1">
        <v>126733</v>
      </c>
      <c r="C15" s="1">
        <v>118488</v>
      </c>
      <c r="D15" s="1">
        <v>105311</v>
      </c>
      <c r="E15" s="1">
        <v>150</v>
      </c>
      <c r="F15" s="1">
        <v>99</v>
      </c>
      <c r="G15" s="1">
        <v>81.599999999999994</v>
      </c>
      <c r="H15" s="1">
        <v>147</v>
      </c>
      <c r="I15" s="1">
        <v>123</v>
      </c>
      <c r="J15" s="1">
        <v>102</v>
      </c>
    </row>
    <row r="16" spans="1:10">
      <c r="A16" s="3" t="s">
        <v>147</v>
      </c>
      <c r="B16" s="1">
        <v>96864</v>
      </c>
      <c r="C16" s="1">
        <v>89953</v>
      </c>
      <c r="D16" s="1">
        <v>70704</v>
      </c>
      <c r="E16" s="1">
        <v>138</v>
      </c>
      <c r="F16" s="1">
        <v>106</v>
      </c>
      <c r="G16" s="1">
        <v>79.099999999999994</v>
      </c>
      <c r="H16" s="1">
        <v>132</v>
      </c>
      <c r="I16" s="1">
        <v>109</v>
      </c>
      <c r="J16" s="1">
        <v>104</v>
      </c>
    </row>
    <row r="17" spans="1:10">
      <c r="A17" s="3" t="s">
        <v>149</v>
      </c>
      <c r="B17" s="1">
        <v>96980</v>
      </c>
      <c r="C17" s="1">
        <v>84780</v>
      </c>
      <c r="D17" s="1">
        <v>81204</v>
      </c>
      <c r="E17" s="1">
        <v>137</v>
      </c>
      <c r="F17" s="1">
        <v>96.8</v>
      </c>
      <c r="G17" s="1">
        <v>84.8</v>
      </c>
      <c r="H17" s="1">
        <v>142</v>
      </c>
      <c r="I17" s="1">
        <v>102</v>
      </c>
      <c r="J17" s="1">
        <v>79.2</v>
      </c>
    </row>
    <row r="18" spans="1:10">
      <c r="A18" s="3" t="s">
        <v>150</v>
      </c>
      <c r="B18" s="1">
        <v>1385</v>
      </c>
      <c r="C18" s="1">
        <v>4975</v>
      </c>
      <c r="D18" s="1">
        <v>1130</v>
      </c>
      <c r="E18" s="1">
        <v>149</v>
      </c>
      <c r="F18" s="1">
        <v>102</v>
      </c>
      <c r="G18" s="1">
        <v>87.4</v>
      </c>
      <c r="H18" s="1">
        <v>149</v>
      </c>
      <c r="I18" s="1">
        <v>106</v>
      </c>
      <c r="J18" s="1">
        <v>87.7</v>
      </c>
    </row>
    <row r="19" spans="1:10">
      <c r="A19" s="3" t="s">
        <v>151</v>
      </c>
      <c r="B19" s="1">
        <v>41696</v>
      </c>
      <c r="C19" s="1">
        <v>75425</v>
      </c>
      <c r="D19" s="1">
        <v>40687</v>
      </c>
      <c r="E19" s="1">
        <v>130</v>
      </c>
      <c r="F19" s="1">
        <v>102</v>
      </c>
      <c r="G19" s="1">
        <v>83.4</v>
      </c>
      <c r="H19" s="1">
        <v>142</v>
      </c>
      <c r="I19" s="1">
        <v>112</v>
      </c>
      <c r="J19" s="1">
        <v>92.8</v>
      </c>
    </row>
    <row r="20" spans="1:10">
      <c r="A20" s="3" t="s">
        <v>152</v>
      </c>
      <c r="B20" s="1">
        <v>27489</v>
      </c>
      <c r="C20" s="1">
        <v>39266</v>
      </c>
      <c r="D20" s="1">
        <v>19559</v>
      </c>
      <c r="E20" s="1">
        <v>135</v>
      </c>
      <c r="F20" s="1">
        <v>102</v>
      </c>
      <c r="G20" s="1">
        <v>86.2</v>
      </c>
      <c r="H20" s="1">
        <v>125</v>
      </c>
      <c r="I20" s="1">
        <v>142</v>
      </c>
      <c r="J20" s="1">
        <v>97.5</v>
      </c>
    </row>
    <row r="21" spans="1:10">
      <c r="A21" s="3" t="s">
        <v>153</v>
      </c>
      <c r="B21" s="1">
        <v>113</v>
      </c>
      <c r="C21" s="1">
        <v>108</v>
      </c>
      <c r="D21" s="1">
        <v>83.6</v>
      </c>
      <c r="E21" s="1">
        <v>128</v>
      </c>
      <c r="F21" s="1">
        <v>101</v>
      </c>
      <c r="G21" s="1">
        <v>80.2</v>
      </c>
      <c r="H21" s="1">
        <v>160</v>
      </c>
      <c r="I21" s="1">
        <v>113</v>
      </c>
      <c r="J21" s="1">
        <v>94.6</v>
      </c>
    </row>
    <row r="23" spans="1:10">
      <c r="A23" s="16" t="s">
        <v>159</v>
      </c>
    </row>
    <row r="24" spans="1:10">
      <c r="A24" s="3" t="s">
        <v>192</v>
      </c>
    </row>
    <row r="25" spans="1:10">
      <c r="A25" s="2" t="s">
        <v>156</v>
      </c>
      <c r="B25" s="2">
        <v>1</v>
      </c>
      <c r="C25" s="2">
        <v>2</v>
      </c>
      <c r="D25" s="2">
        <v>3</v>
      </c>
      <c r="E25" s="2">
        <v>1</v>
      </c>
      <c r="F25" s="2">
        <v>2</v>
      </c>
      <c r="G25" s="2">
        <v>3</v>
      </c>
      <c r="H25" s="2">
        <v>1</v>
      </c>
      <c r="I25" s="2">
        <v>2</v>
      </c>
      <c r="J25" s="2">
        <v>3</v>
      </c>
    </row>
    <row r="26" spans="1:10">
      <c r="A26" s="3" t="s">
        <v>132</v>
      </c>
      <c r="B26" s="15">
        <v>628.93805309734512</v>
      </c>
      <c r="C26" s="15">
        <v>564.03703703703707</v>
      </c>
      <c r="D26" s="15">
        <v>692.33253588516754</v>
      </c>
      <c r="E26" s="15">
        <v>0.96875</v>
      </c>
      <c r="F26" s="15">
        <v>0.95346534653465342</v>
      </c>
      <c r="G26" s="15">
        <v>1.0947630922693266</v>
      </c>
      <c r="H26" s="15">
        <v>0.80625000000000002</v>
      </c>
      <c r="I26" s="15">
        <v>0.87876106194690262</v>
      </c>
      <c r="J26" s="15">
        <v>1.0443974630021142</v>
      </c>
    </row>
    <row r="27" spans="1:10">
      <c r="A27" s="3" t="s">
        <v>133</v>
      </c>
      <c r="B27" s="15">
        <v>883.05309734513276</v>
      </c>
      <c r="C27" s="15">
        <v>244.28703703703704</v>
      </c>
      <c r="D27" s="15">
        <v>727.85885167464119</v>
      </c>
      <c r="E27" s="15">
        <v>1.1171875</v>
      </c>
      <c r="F27" s="15">
        <v>0.92574257425742579</v>
      </c>
      <c r="G27" s="15">
        <v>1.1284289276807979</v>
      </c>
      <c r="H27" s="15">
        <v>0.6875</v>
      </c>
      <c r="I27" s="15">
        <v>0.84867256637168142</v>
      </c>
      <c r="J27" s="15">
        <v>0.92389006342494728</v>
      </c>
    </row>
    <row r="28" spans="1:10">
      <c r="A28" s="3" t="s">
        <v>135</v>
      </c>
      <c r="B28" s="15">
        <v>348.43362831858406</v>
      </c>
      <c r="C28" s="15">
        <v>252.30555555555554</v>
      </c>
      <c r="D28" s="15">
        <v>284.77272727272731</v>
      </c>
      <c r="E28" s="15">
        <v>0.9140625</v>
      </c>
      <c r="F28" s="15">
        <v>0.91782178217821786</v>
      </c>
      <c r="G28" s="15">
        <v>0.99750623441396502</v>
      </c>
      <c r="H28" s="15">
        <v>0.8125</v>
      </c>
      <c r="I28" s="15">
        <v>0.86283185840707965</v>
      </c>
      <c r="J28" s="15">
        <v>1.0887949260042284</v>
      </c>
    </row>
    <row r="29" spans="1:10">
      <c r="A29" s="3" t="s">
        <v>136</v>
      </c>
      <c r="B29" s="15">
        <v>547.29203539823004</v>
      </c>
      <c r="C29" s="15">
        <v>428.73148148148147</v>
      </c>
      <c r="D29" s="15">
        <v>476.96172248803833</v>
      </c>
      <c r="E29" s="15">
        <v>0.9609375</v>
      </c>
      <c r="F29" s="15">
        <v>0.88118811881188119</v>
      </c>
      <c r="G29" s="15">
        <v>1.0037406483790523</v>
      </c>
      <c r="H29" s="15">
        <v>0.73750000000000004</v>
      </c>
      <c r="I29" s="15">
        <v>0.88318584070796458</v>
      </c>
      <c r="J29" s="15">
        <v>0.91860465116279078</v>
      </c>
    </row>
    <row r="30" spans="1:10">
      <c r="A30" s="3" t="s">
        <v>137</v>
      </c>
      <c r="B30" s="15">
        <v>667.99115044247787</v>
      </c>
      <c r="C30" s="15">
        <v>389.2962962962963</v>
      </c>
      <c r="D30" s="15">
        <v>442.23684210526318</v>
      </c>
      <c r="E30" s="15">
        <v>0.875</v>
      </c>
      <c r="F30" s="15">
        <v>0.94752475247524759</v>
      </c>
      <c r="G30" s="15">
        <v>1.0299251870324189</v>
      </c>
      <c r="H30" s="15">
        <v>0.76875000000000004</v>
      </c>
      <c r="I30" s="15">
        <v>0.86991150442477871</v>
      </c>
      <c r="J30" s="15">
        <v>0.84566596194503174</v>
      </c>
    </row>
    <row r="31" spans="1:10">
      <c r="A31" s="3" t="s">
        <v>138</v>
      </c>
      <c r="B31" s="15">
        <v>1151.8761061946902</v>
      </c>
      <c r="C31" s="15">
        <v>1181.6944444444443</v>
      </c>
      <c r="D31" s="15">
        <v>1394.2464114832537</v>
      </c>
      <c r="E31" s="15">
        <v>0.9921875</v>
      </c>
      <c r="F31" s="15">
        <v>0.9564356435643564</v>
      </c>
      <c r="G31" s="15">
        <v>0.99501246882793015</v>
      </c>
      <c r="H31" s="15">
        <v>56.45</v>
      </c>
      <c r="I31" s="15">
        <v>117.09734513274336</v>
      </c>
      <c r="J31" s="15">
        <v>39.5877378435518</v>
      </c>
    </row>
    <row r="32" spans="1:10">
      <c r="A32" s="3" t="s">
        <v>140</v>
      </c>
      <c r="B32" s="15">
        <v>91.716814159292042</v>
      </c>
      <c r="C32" s="15">
        <v>208.18518518518519</v>
      </c>
      <c r="D32" s="15">
        <v>84.868421052631589</v>
      </c>
      <c r="E32" s="15">
        <v>0.96875</v>
      </c>
      <c r="F32" s="15">
        <v>0.80792079207920786</v>
      </c>
      <c r="G32" s="15">
        <v>1.1346633416458853</v>
      </c>
      <c r="H32" s="15">
        <v>1.175</v>
      </c>
      <c r="I32" s="15">
        <v>0.99115044247787609</v>
      </c>
      <c r="J32" s="15">
        <v>2.5369978858350954</v>
      </c>
    </row>
    <row r="33" spans="1:10">
      <c r="A33" s="3" t="s">
        <v>141</v>
      </c>
      <c r="B33" s="15">
        <v>1164.4424778761063</v>
      </c>
      <c r="C33" s="15">
        <v>1232.2777777777778</v>
      </c>
      <c r="D33" s="15">
        <v>1468.8875598086127</v>
      </c>
      <c r="E33" s="15">
        <v>1.03125</v>
      </c>
      <c r="F33" s="15">
        <v>0.93069306930693074</v>
      </c>
      <c r="G33" s="15">
        <v>1.1271820448877805</v>
      </c>
      <c r="H33" s="15">
        <v>0.89375000000000004</v>
      </c>
      <c r="I33" s="15">
        <v>0.8345132743362832</v>
      </c>
      <c r="J33" s="15">
        <v>1.2156448202959831</v>
      </c>
    </row>
    <row r="34" spans="1:10">
      <c r="A34" s="3" t="s">
        <v>142</v>
      </c>
      <c r="B34" s="15">
        <v>561.42477876106193</v>
      </c>
      <c r="C34" s="15">
        <v>445.60185185185185</v>
      </c>
      <c r="D34" s="15">
        <v>659.23444976076564</v>
      </c>
      <c r="E34" s="15">
        <v>1.1171875</v>
      </c>
      <c r="F34" s="15">
        <v>0.93465346534653471</v>
      </c>
      <c r="G34" s="15">
        <v>1.0511221945137157</v>
      </c>
      <c r="H34" s="15">
        <v>0.91874999999999996</v>
      </c>
      <c r="I34" s="15">
        <v>0.8646017699115045</v>
      </c>
      <c r="J34" s="15">
        <v>1.0676532769556026</v>
      </c>
    </row>
    <row r="35" spans="1:10">
      <c r="A35" s="3" t="s">
        <v>143</v>
      </c>
      <c r="B35" s="15">
        <v>298.35398230088498</v>
      </c>
      <c r="C35" s="15">
        <v>375.51851851851853</v>
      </c>
      <c r="D35" s="15">
        <v>341.69856459330146</v>
      </c>
      <c r="E35" s="15">
        <v>1.078125</v>
      </c>
      <c r="F35" s="15">
        <v>1</v>
      </c>
      <c r="G35" s="15">
        <v>1.1433915211970074</v>
      </c>
      <c r="H35" s="15">
        <v>0.85624999999999996</v>
      </c>
      <c r="I35" s="15">
        <v>0.83185840707964598</v>
      </c>
      <c r="J35" s="15">
        <v>0.97357293868921779</v>
      </c>
    </row>
    <row r="36" spans="1:10">
      <c r="A36" s="3" t="s">
        <v>145</v>
      </c>
      <c r="B36" s="15">
        <v>1211.5398230088495</v>
      </c>
      <c r="C36" s="15">
        <v>1125.8611111111111</v>
      </c>
      <c r="D36" s="15">
        <v>1297.8588516746413</v>
      </c>
      <c r="E36" s="15">
        <v>1.078125</v>
      </c>
      <c r="F36" s="15">
        <v>0.9356435643564357</v>
      </c>
      <c r="G36" s="15">
        <v>1.2306733167082293</v>
      </c>
      <c r="H36" s="15">
        <v>0.81874999999999998</v>
      </c>
      <c r="I36" s="15">
        <v>0.81238938053097343</v>
      </c>
      <c r="J36" s="15">
        <v>0.99048625792811851</v>
      </c>
    </row>
    <row r="37" spans="1:10">
      <c r="A37" s="3" t="s">
        <v>146</v>
      </c>
      <c r="B37" s="15">
        <v>1121.5309734513273</v>
      </c>
      <c r="C37" s="15">
        <v>1097.1111111111111</v>
      </c>
      <c r="D37" s="15">
        <v>1259.7009569377992</v>
      </c>
      <c r="E37" s="15">
        <v>1.171875</v>
      </c>
      <c r="F37" s="15">
        <v>0.98019801980198018</v>
      </c>
      <c r="G37" s="15">
        <v>1.0174563591022443</v>
      </c>
      <c r="H37" s="15">
        <v>0.91874999999999996</v>
      </c>
      <c r="I37" s="15">
        <v>1.0884955752212389</v>
      </c>
      <c r="J37" s="15">
        <v>1.0782241014799154</v>
      </c>
    </row>
    <row r="38" spans="1:10">
      <c r="A38" s="3" t="s">
        <v>147</v>
      </c>
      <c r="B38" s="15">
        <v>857.2035398230089</v>
      </c>
      <c r="C38" s="15">
        <v>832.89814814814815</v>
      </c>
      <c r="D38" s="15">
        <v>845.74162679425842</v>
      </c>
      <c r="E38" s="15">
        <v>1.078125</v>
      </c>
      <c r="F38" s="15">
        <v>1.0495049504950495</v>
      </c>
      <c r="G38" s="15">
        <v>0.98628428927680789</v>
      </c>
      <c r="H38" s="15">
        <v>0.82499999999999996</v>
      </c>
      <c r="I38" s="15">
        <v>0.96460176991150437</v>
      </c>
      <c r="J38" s="15">
        <v>1.0993657505285412</v>
      </c>
    </row>
    <row r="39" spans="1:10">
      <c r="A39" s="3" t="s">
        <v>149</v>
      </c>
      <c r="B39" s="15">
        <v>858.23008849557527</v>
      </c>
      <c r="C39" s="15">
        <v>785</v>
      </c>
      <c r="D39" s="15">
        <v>971.33971291866033</v>
      </c>
      <c r="E39" s="15">
        <v>1.0703125</v>
      </c>
      <c r="F39" s="15">
        <v>0.95841584158415838</v>
      </c>
      <c r="G39" s="15">
        <v>1.0573566084788029</v>
      </c>
      <c r="H39" s="15">
        <v>0.88749999999999996</v>
      </c>
      <c r="I39" s="15">
        <v>0.90265486725663713</v>
      </c>
      <c r="J39" s="15">
        <v>0.83720930232558144</v>
      </c>
    </row>
    <row r="40" spans="1:10">
      <c r="A40" s="3" t="s">
        <v>150</v>
      </c>
      <c r="B40" s="15">
        <v>12.256637168141593</v>
      </c>
      <c r="C40" s="15">
        <v>46.064814814814817</v>
      </c>
      <c r="D40" s="15">
        <v>13.516746411483254</v>
      </c>
      <c r="E40" s="15">
        <v>1.1640625</v>
      </c>
      <c r="F40" s="15">
        <v>1.0099009900990099</v>
      </c>
      <c r="G40" s="15">
        <v>1.0897755610972568</v>
      </c>
      <c r="H40" s="15">
        <v>0.93125000000000002</v>
      </c>
      <c r="I40" s="15">
        <v>0.93805309734513276</v>
      </c>
      <c r="J40" s="15">
        <v>0.92706131078224108</v>
      </c>
    </row>
    <row r="41" spans="1:10">
      <c r="A41" s="3" t="s">
        <v>151</v>
      </c>
      <c r="B41" s="15">
        <v>368.99115044247787</v>
      </c>
      <c r="C41" s="15">
        <v>698.37962962962968</v>
      </c>
      <c r="D41" s="15">
        <v>486.68660287081343</v>
      </c>
      <c r="E41" s="15">
        <v>1.015625</v>
      </c>
      <c r="F41" s="15">
        <v>1.0099009900990099</v>
      </c>
      <c r="G41" s="15">
        <v>1.0399002493765586</v>
      </c>
      <c r="H41" s="15">
        <v>0.88749999999999996</v>
      </c>
      <c r="I41" s="15">
        <v>0.99115044247787609</v>
      </c>
      <c r="J41" s="15">
        <v>0.98097251585623679</v>
      </c>
    </row>
    <row r="42" spans="1:10">
      <c r="A42" s="3" t="s">
        <v>152</v>
      </c>
      <c r="B42" s="15">
        <v>243.26548672566372</v>
      </c>
      <c r="C42" s="15">
        <v>363.57407407407408</v>
      </c>
      <c r="D42" s="15">
        <v>233.95933014354068</v>
      </c>
      <c r="E42" s="15">
        <v>1.0546875</v>
      </c>
      <c r="F42" s="15">
        <v>1.0099009900990099</v>
      </c>
      <c r="G42" s="15">
        <v>1.0748129675810474</v>
      </c>
      <c r="H42" s="15">
        <v>0.78125</v>
      </c>
      <c r="I42" s="15">
        <v>1.2566371681415929</v>
      </c>
      <c r="J42" s="15">
        <v>1.0306553911205074</v>
      </c>
    </row>
    <row r="43" spans="1:10">
      <c r="A43" s="3" t="s">
        <v>153</v>
      </c>
      <c r="B43" s="15">
        <v>1</v>
      </c>
      <c r="C43" s="15">
        <v>1</v>
      </c>
      <c r="D43" s="15">
        <v>1</v>
      </c>
      <c r="E43" s="15">
        <v>1</v>
      </c>
      <c r="F43" s="15">
        <v>1</v>
      </c>
      <c r="G43" s="15">
        <v>1</v>
      </c>
      <c r="H43" s="15">
        <v>1</v>
      </c>
      <c r="I43" s="15">
        <v>1</v>
      </c>
      <c r="J43" s="15">
        <v>1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92386-0B38-EC47-BDDA-6886D5A8A8C8}">
  <dimension ref="A2:O82"/>
  <sheetViews>
    <sheetView workbookViewId="0">
      <selection activeCell="F36" sqref="F36:F37"/>
    </sheetView>
  </sheetViews>
  <sheetFormatPr baseColWidth="10" defaultRowHeight="16"/>
  <cols>
    <col min="1" max="1" width="19.33203125" customWidth="1"/>
  </cols>
  <sheetData>
    <row r="2" spans="1:13">
      <c r="A2" t="s">
        <v>178</v>
      </c>
      <c r="B2" s="58" t="s">
        <v>188</v>
      </c>
      <c r="C2" s="58"/>
      <c r="D2" s="58"/>
      <c r="E2" s="58" t="s">
        <v>189</v>
      </c>
      <c r="F2" s="58"/>
      <c r="G2" s="58"/>
      <c r="H2" s="58" t="s">
        <v>190</v>
      </c>
      <c r="I2" s="58"/>
      <c r="J2" s="58"/>
      <c r="K2" s="58" t="s">
        <v>191</v>
      </c>
      <c r="L2" s="58"/>
      <c r="M2" s="58"/>
    </row>
    <row r="3" spans="1:13">
      <c r="A3" t="s">
        <v>156</v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  <c r="K3">
        <v>1</v>
      </c>
      <c r="L3">
        <v>2</v>
      </c>
      <c r="M3">
        <v>3</v>
      </c>
    </row>
    <row r="4" spans="1:13">
      <c r="A4" s="3" t="s">
        <v>132</v>
      </c>
      <c r="B4" s="10">
        <v>16016</v>
      </c>
      <c r="C4" s="10">
        <v>37669</v>
      </c>
      <c r="D4" s="10">
        <v>45866</v>
      </c>
      <c r="E4" s="10">
        <v>615</v>
      </c>
      <c r="F4" s="10">
        <v>474</v>
      </c>
      <c r="G4" s="10">
        <v>1076</v>
      </c>
      <c r="H4" s="10">
        <v>555</v>
      </c>
      <c r="I4" s="10">
        <v>200</v>
      </c>
      <c r="J4" s="10">
        <v>521</v>
      </c>
      <c r="K4" s="10">
        <v>1322</v>
      </c>
      <c r="L4" s="10">
        <v>1111</v>
      </c>
      <c r="M4" s="10">
        <v>2130</v>
      </c>
    </row>
    <row r="5" spans="1:13">
      <c r="A5" s="3" t="s">
        <v>133</v>
      </c>
      <c r="B5" s="10">
        <v>2258</v>
      </c>
      <c r="C5" s="10">
        <v>48779</v>
      </c>
      <c r="D5" s="10">
        <v>63231</v>
      </c>
      <c r="E5" s="10">
        <v>91.6</v>
      </c>
      <c r="F5" s="10">
        <v>184</v>
      </c>
      <c r="G5" s="10">
        <v>294</v>
      </c>
      <c r="H5" s="10">
        <v>94.7</v>
      </c>
      <c r="I5" s="10">
        <v>132</v>
      </c>
      <c r="J5" s="10">
        <v>157</v>
      </c>
      <c r="K5" s="10">
        <v>52.3</v>
      </c>
      <c r="L5" s="10">
        <v>308</v>
      </c>
      <c r="M5" s="10">
        <v>552</v>
      </c>
    </row>
    <row r="6" spans="1:13">
      <c r="A6" s="3" t="s">
        <v>135</v>
      </c>
      <c r="B6" s="10">
        <v>6466</v>
      </c>
      <c r="C6" s="10">
        <v>24929</v>
      </c>
      <c r="D6" s="10">
        <v>31503</v>
      </c>
      <c r="E6" s="10">
        <v>99.5</v>
      </c>
      <c r="F6" s="10">
        <v>176</v>
      </c>
      <c r="G6" s="10">
        <v>217</v>
      </c>
      <c r="H6" s="10">
        <v>135</v>
      </c>
      <c r="I6" s="10">
        <v>131</v>
      </c>
      <c r="J6" s="10">
        <v>119</v>
      </c>
      <c r="K6" s="10">
        <v>413</v>
      </c>
      <c r="L6" s="10">
        <v>233</v>
      </c>
      <c r="M6" s="10">
        <v>433</v>
      </c>
    </row>
    <row r="7" spans="1:13">
      <c r="A7" s="3" t="s">
        <v>136</v>
      </c>
      <c r="B7" s="10">
        <v>6756</v>
      </c>
      <c r="C7" s="10">
        <v>30940</v>
      </c>
      <c r="D7" s="10">
        <v>33164</v>
      </c>
      <c r="E7" s="10">
        <v>164</v>
      </c>
      <c r="F7" s="10">
        <v>471</v>
      </c>
      <c r="G7" s="10">
        <v>1014</v>
      </c>
      <c r="H7" s="10">
        <v>312</v>
      </c>
      <c r="I7" s="10">
        <v>245</v>
      </c>
      <c r="J7" s="10">
        <v>422</v>
      </c>
      <c r="K7" s="10">
        <v>140</v>
      </c>
      <c r="L7" s="10">
        <v>1699</v>
      </c>
      <c r="M7" s="10">
        <v>2213</v>
      </c>
    </row>
    <row r="8" spans="1:13">
      <c r="A8" s="3" t="s">
        <v>137</v>
      </c>
      <c r="B8" s="10">
        <v>24493</v>
      </c>
      <c r="C8" s="10">
        <v>43345</v>
      </c>
      <c r="D8" s="10">
        <v>34915</v>
      </c>
      <c r="E8" s="10">
        <v>159</v>
      </c>
      <c r="F8" s="10">
        <v>322</v>
      </c>
      <c r="G8" s="10">
        <v>534</v>
      </c>
      <c r="H8" s="10">
        <v>201</v>
      </c>
      <c r="I8" s="10">
        <v>138</v>
      </c>
      <c r="J8" s="10">
        <v>254</v>
      </c>
      <c r="K8" s="10">
        <v>118</v>
      </c>
      <c r="L8" s="10">
        <v>593</v>
      </c>
      <c r="M8" s="10">
        <v>1225</v>
      </c>
    </row>
    <row r="9" spans="1:13">
      <c r="A9" s="3" t="s">
        <v>138</v>
      </c>
      <c r="B9" s="10">
        <v>23452</v>
      </c>
      <c r="C9" s="10">
        <v>76315</v>
      </c>
      <c r="D9" s="10">
        <v>107604</v>
      </c>
      <c r="E9" s="10">
        <v>6669</v>
      </c>
      <c r="F9" s="10">
        <v>13027</v>
      </c>
      <c r="G9" s="10">
        <v>20475</v>
      </c>
      <c r="H9" s="10">
        <v>10998</v>
      </c>
      <c r="I9" s="10">
        <v>9706</v>
      </c>
      <c r="J9" s="10">
        <v>15300</v>
      </c>
      <c r="K9" s="10">
        <v>117</v>
      </c>
      <c r="L9" s="10">
        <v>24151</v>
      </c>
      <c r="M9" s="10">
        <v>34983</v>
      </c>
    </row>
    <row r="10" spans="1:13">
      <c r="A10" s="3" t="s">
        <v>140</v>
      </c>
      <c r="B10" s="10">
        <v>1821</v>
      </c>
      <c r="C10" s="10">
        <v>2753</v>
      </c>
      <c r="D10" s="10">
        <v>7534</v>
      </c>
      <c r="E10" s="10">
        <v>108</v>
      </c>
      <c r="F10" s="10">
        <v>174</v>
      </c>
      <c r="G10" s="10">
        <v>142</v>
      </c>
      <c r="H10" s="10">
        <v>319</v>
      </c>
      <c r="I10" s="10">
        <v>242</v>
      </c>
      <c r="J10" s="10">
        <v>128</v>
      </c>
      <c r="K10" s="10">
        <v>234</v>
      </c>
      <c r="L10" s="10">
        <v>230</v>
      </c>
      <c r="M10" s="10">
        <v>260</v>
      </c>
    </row>
    <row r="11" spans="1:13">
      <c r="A11" s="3" t="s">
        <v>141</v>
      </c>
      <c r="B11" s="10">
        <v>42886</v>
      </c>
      <c r="C11" s="10">
        <v>91441</v>
      </c>
      <c r="D11" s="10">
        <v>117935</v>
      </c>
      <c r="E11" s="10">
        <v>5999</v>
      </c>
      <c r="F11" s="10">
        <v>15601</v>
      </c>
      <c r="G11" s="10">
        <v>33457</v>
      </c>
      <c r="H11" s="10">
        <v>25761</v>
      </c>
      <c r="I11" s="10">
        <v>11322</v>
      </c>
      <c r="J11" s="10">
        <v>21492</v>
      </c>
      <c r="K11" s="10">
        <v>1320</v>
      </c>
      <c r="L11" s="10">
        <v>28971</v>
      </c>
      <c r="M11" s="10">
        <v>44934</v>
      </c>
    </row>
    <row r="12" spans="1:13">
      <c r="A12" s="3" t="s">
        <v>142</v>
      </c>
      <c r="B12" s="10">
        <v>12297</v>
      </c>
      <c r="C12" s="10">
        <v>31869</v>
      </c>
      <c r="D12" s="10">
        <v>33620</v>
      </c>
      <c r="E12" s="10">
        <v>125</v>
      </c>
      <c r="F12" s="10">
        <v>252</v>
      </c>
      <c r="G12" s="10">
        <v>519</v>
      </c>
      <c r="H12" s="10">
        <v>175</v>
      </c>
      <c r="I12" s="10">
        <v>191</v>
      </c>
      <c r="J12" s="10">
        <v>268</v>
      </c>
      <c r="K12" s="10">
        <v>109</v>
      </c>
      <c r="L12" s="10">
        <v>643</v>
      </c>
      <c r="M12" s="10">
        <v>1124</v>
      </c>
    </row>
    <row r="13" spans="1:13">
      <c r="A13" s="3" t="s">
        <v>143</v>
      </c>
      <c r="B13" s="10">
        <v>16668</v>
      </c>
      <c r="C13" s="10">
        <v>14205</v>
      </c>
      <c r="D13" s="10">
        <v>23447</v>
      </c>
      <c r="E13" s="10">
        <v>195</v>
      </c>
      <c r="F13" s="10">
        <v>152</v>
      </c>
      <c r="G13" s="10">
        <v>264</v>
      </c>
      <c r="H13" s="10">
        <v>123</v>
      </c>
      <c r="I13" s="10">
        <v>115</v>
      </c>
      <c r="J13" s="10">
        <v>157</v>
      </c>
      <c r="K13" s="10">
        <v>123</v>
      </c>
      <c r="L13" s="10">
        <v>212</v>
      </c>
      <c r="M13" s="10">
        <v>466</v>
      </c>
    </row>
    <row r="14" spans="1:13">
      <c r="A14" s="3" t="s">
        <v>145</v>
      </c>
      <c r="B14" s="10">
        <v>9133</v>
      </c>
      <c r="C14" s="10">
        <v>76233</v>
      </c>
      <c r="D14" s="10">
        <v>114468</v>
      </c>
      <c r="E14" s="10">
        <v>8054</v>
      </c>
      <c r="F14" s="10">
        <v>8194</v>
      </c>
      <c r="G14" s="10">
        <v>15174</v>
      </c>
      <c r="H14" s="10">
        <v>342</v>
      </c>
      <c r="I14" s="10">
        <v>4555</v>
      </c>
      <c r="J14" s="10">
        <v>4708</v>
      </c>
      <c r="K14" s="10">
        <v>162</v>
      </c>
      <c r="L14" s="10">
        <v>126522</v>
      </c>
      <c r="M14" s="10">
        <v>131493</v>
      </c>
    </row>
    <row r="15" spans="1:13">
      <c r="A15" s="3" t="s">
        <v>146</v>
      </c>
      <c r="B15" s="10">
        <v>30458</v>
      </c>
      <c r="C15" s="10">
        <v>79347</v>
      </c>
      <c r="D15" s="10">
        <v>108930</v>
      </c>
      <c r="E15" s="10">
        <v>4340</v>
      </c>
      <c r="F15" s="10">
        <v>7279</v>
      </c>
      <c r="G15" s="10">
        <v>12454</v>
      </c>
      <c r="H15" s="10">
        <v>475</v>
      </c>
      <c r="I15" s="10">
        <v>4457</v>
      </c>
      <c r="J15" s="10">
        <v>7431</v>
      </c>
      <c r="K15" s="10">
        <v>202</v>
      </c>
      <c r="L15" s="10">
        <v>15646</v>
      </c>
      <c r="M15" s="10">
        <v>21881</v>
      </c>
    </row>
    <row r="16" spans="1:13">
      <c r="A16" s="3" t="s">
        <v>147</v>
      </c>
      <c r="B16" s="10">
        <v>15081</v>
      </c>
      <c r="C16" s="10">
        <v>36694</v>
      </c>
      <c r="D16" s="10">
        <v>76735</v>
      </c>
      <c r="E16" s="10">
        <v>520</v>
      </c>
      <c r="F16" s="10">
        <v>484</v>
      </c>
      <c r="G16" s="10">
        <v>1368</v>
      </c>
      <c r="H16" s="10">
        <v>198</v>
      </c>
      <c r="I16" s="10">
        <v>255</v>
      </c>
      <c r="J16" s="10">
        <v>958</v>
      </c>
      <c r="K16" s="10">
        <v>168</v>
      </c>
      <c r="L16" s="10">
        <v>1628</v>
      </c>
      <c r="M16" s="10">
        <v>3739</v>
      </c>
    </row>
    <row r="17" spans="1:15">
      <c r="A17" s="3" t="s">
        <v>149</v>
      </c>
      <c r="B17" s="10">
        <v>14654</v>
      </c>
      <c r="C17" s="10">
        <v>51354</v>
      </c>
      <c r="D17" s="10">
        <v>86834</v>
      </c>
      <c r="E17" s="10">
        <v>294</v>
      </c>
      <c r="F17" s="10">
        <v>345</v>
      </c>
      <c r="G17" s="10">
        <v>1167</v>
      </c>
      <c r="H17" s="10">
        <v>136</v>
      </c>
      <c r="I17" s="10">
        <v>173</v>
      </c>
      <c r="J17" s="10">
        <v>685</v>
      </c>
      <c r="K17" s="10">
        <v>349</v>
      </c>
      <c r="L17" s="10">
        <v>900</v>
      </c>
      <c r="M17" s="10">
        <v>2466</v>
      </c>
      <c r="O17" s="23"/>
    </row>
    <row r="18" spans="1:15">
      <c r="A18" s="3" t="s">
        <v>150</v>
      </c>
      <c r="B18" s="10">
        <v>324</v>
      </c>
      <c r="C18" s="10">
        <v>954</v>
      </c>
      <c r="D18" s="10">
        <v>812</v>
      </c>
      <c r="E18" s="10">
        <v>98.6</v>
      </c>
      <c r="F18" s="10">
        <v>122</v>
      </c>
      <c r="G18" s="10">
        <v>96</v>
      </c>
      <c r="H18" s="10">
        <v>107</v>
      </c>
      <c r="I18" s="10">
        <v>113</v>
      </c>
      <c r="J18" s="10">
        <v>116</v>
      </c>
      <c r="K18" s="10">
        <v>227</v>
      </c>
      <c r="L18" s="10">
        <v>219</v>
      </c>
      <c r="M18" s="10">
        <v>280</v>
      </c>
    </row>
    <row r="19" spans="1:15">
      <c r="A19" s="3" t="s">
        <v>151</v>
      </c>
      <c r="B19" s="10">
        <v>9948</v>
      </c>
      <c r="C19" s="10">
        <v>22601</v>
      </c>
      <c r="D19" s="10">
        <v>31038</v>
      </c>
      <c r="E19" s="10">
        <v>418</v>
      </c>
      <c r="F19" s="10">
        <v>652</v>
      </c>
      <c r="G19" s="10">
        <v>1311</v>
      </c>
      <c r="H19" s="10">
        <v>135</v>
      </c>
      <c r="I19" s="10">
        <v>240</v>
      </c>
      <c r="J19" s="10">
        <v>611</v>
      </c>
      <c r="K19" s="10">
        <v>130</v>
      </c>
      <c r="L19" s="10">
        <v>196126</v>
      </c>
      <c r="M19" s="10">
        <v>115596</v>
      </c>
    </row>
    <row r="20" spans="1:15">
      <c r="A20" s="3" t="s">
        <v>152</v>
      </c>
      <c r="B20" s="10">
        <v>1313</v>
      </c>
      <c r="C20" s="10">
        <v>18903</v>
      </c>
      <c r="D20" s="10">
        <v>14996</v>
      </c>
      <c r="E20" s="10">
        <v>96</v>
      </c>
      <c r="F20" s="10">
        <v>119</v>
      </c>
      <c r="G20" s="10">
        <v>99.6</v>
      </c>
      <c r="H20" s="10">
        <v>102</v>
      </c>
      <c r="I20" s="10">
        <v>135</v>
      </c>
      <c r="J20" s="10">
        <v>114</v>
      </c>
      <c r="K20" s="10">
        <v>220</v>
      </c>
      <c r="L20" s="10">
        <v>237</v>
      </c>
      <c r="M20" s="10">
        <v>190</v>
      </c>
    </row>
    <row r="21" spans="1:15">
      <c r="A21" s="3" t="s">
        <v>153</v>
      </c>
      <c r="B21" s="10">
        <v>102</v>
      </c>
      <c r="C21" s="10">
        <v>103</v>
      </c>
      <c r="D21" s="10">
        <v>83.7</v>
      </c>
      <c r="E21" s="10">
        <v>90.9</v>
      </c>
      <c r="F21" s="10">
        <v>179</v>
      </c>
      <c r="G21" s="10">
        <v>84</v>
      </c>
      <c r="H21" s="10">
        <v>101</v>
      </c>
      <c r="I21" s="10">
        <v>316</v>
      </c>
      <c r="J21" s="10">
        <v>91.6</v>
      </c>
      <c r="K21" s="10">
        <v>117</v>
      </c>
      <c r="L21" s="10">
        <v>351</v>
      </c>
      <c r="M21" s="10">
        <v>87.1</v>
      </c>
    </row>
    <row r="22" spans="1:15">
      <c r="C22" s="10">
        <v>107</v>
      </c>
      <c r="D22" s="10">
        <v>76.599999999999994</v>
      </c>
      <c r="F22" s="10">
        <v>110</v>
      </c>
      <c r="G22" s="10">
        <v>77</v>
      </c>
      <c r="I22" s="10">
        <v>109</v>
      </c>
      <c r="J22" s="10">
        <v>92.4</v>
      </c>
      <c r="L22" s="10">
        <v>119</v>
      </c>
      <c r="M22" s="10">
        <v>108</v>
      </c>
    </row>
    <row r="24" spans="1:15">
      <c r="A24" s="3" t="s">
        <v>192</v>
      </c>
      <c r="B24" s="58" t="s">
        <v>188</v>
      </c>
      <c r="C24" s="58"/>
      <c r="D24" s="58"/>
      <c r="E24" s="58" t="s">
        <v>189</v>
      </c>
      <c r="F24" s="58"/>
      <c r="G24" s="58"/>
      <c r="H24" s="58" t="s">
        <v>190</v>
      </c>
      <c r="I24" s="58"/>
      <c r="J24" s="58"/>
      <c r="K24" s="58" t="s">
        <v>191</v>
      </c>
      <c r="L24" s="58"/>
      <c r="M24" s="58"/>
    </row>
    <row r="25" spans="1:15">
      <c r="A25" t="s">
        <v>156</v>
      </c>
      <c r="B25">
        <v>1</v>
      </c>
      <c r="C25">
        <v>2</v>
      </c>
      <c r="D25">
        <v>3</v>
      </c>
      <c r="E25">
        <v>1</v>
      </c>
      <c r="F25">
        <v>2</v>
      </c>
      <c r="G25">
        <v>3</v>
      </c>
      <c r="H25">
        <v>1</v>
      </c>
      <c r="I25">
        <v>2</v>
      </c>
      <c r="J25">
        <v>3</v>
      </c>
      <c r="K25">
        <v>1</v>
      </c>
      <c r="L25">
        <v>2</v>
      </c>
      <c r="M25">
        <v>3</v>
      </c>
    </row>
    <row r="26" spans="1:15">
      <c r="A26" s="3" t="s">
        <v>132</v>
      </c>
      <c r="B26" s="15">
        <v>157.01960784313727</v>
      </c>
      <c r="C26" s="15">
        <v>358.75238095238097</v>
      </c>
      <c r="D26" s="15">
        <v>572.25202744853391</v>
      </c>
      <c r="E26" s="15">
        <v>6.7656765676567652</v>
      </c>
      <c r="F26" s="15">
        <v>3.2802768166089966</v>
      </c>
      <c r="G26" s="15">
        <v>13.366459627329192</v>
      </c>
      <c r="H26" s="15">
        <v>5.4950495049504955</v>
      </c>
      <c r="I26" s="15">
        <v>0.94117647058823528</v>
      </c>
      <c r="J26" s="15">
        <v>5.6630434782608692</v>
      </c>
      <c r="K26" s="15">
        <v>11.2991452991453</v>
      </c>
      <c r="L26" s="15">
        <v>4.7276595744680847</v>
      </c>
      <c r="M26" s="15">
        <v>21.834956432598666</v>
      </c>
    </row>
    <row r="27" spans="1:15">
      <c r="A27" s="3" t="s">
        <v>133</v>
      </c>
      <c r="B27" s="15">
        <v>22.137254901960784</v>
      </c>
      <c r="C27" s="15">
        <v>464.56190476190477</v>
      </c>
      <c r="D27" s="15">
        <v>788.90829694323133</v>
      </c>
      <c r="E27" s="15">
        <v>1.0077007700770075</v>
      </c>
      <c r="F27" s="15">
        <v>1.273356401384083</v>
      </c>
      <c r="G27" s="15">
        <v>3.652173913043478</v>
      </c>
      <c r="H27" s="15">
        <v>0.93762376237623768</v>
      </c>
      <c r="I27" s="15">
        <v>0.62117647058823533</v>
      </c>
      <c r="J27" s="15">
        <v>1.7065217391304348</v>
      </c>
      <c r="K27" s="15">
        <v>0.44700854700854697</v>
      </c>
      <c r="L27" s="15">
        <v>1.3106382978723403</v>
      </c>
      <c r="M27" s="15">
        <v>5.6586365966171197</v>
      </c>
    </row>
    <row r="28" spans="1:15">
      <c r="A28" s="3" t="s">
        <v>135</v>
      </c>
      <c r="B28" s="15">
        <v>63.392156862745097</v>
      </c>
      <c r="C28" s="15">
        <v>237.41904761904763</v>
      </c>
      <c r="D28" s="15">
        <v>393.05053025577041</v>
      </c>
      <c r="E28" s="15">
        <v>1.0946094609460946</v>
      </c>
      <c r="F28" s="15">
        <v>1.2179930795847751</v>
      </c>
      <c r="G28" s="15">
        <v>2.6956521739130435</v>
      </c>
      <c r="H28" s="15">
        <v>1.3366336633663367</v>
      </c>
      <c r="I28" s="15">
        <v>0.6164705882352941</v>
      </c>
      <c r="J28" s="15">
        <v>1.2934782608695652</v>
      </c>
      <c r="K28" s="15">
        <v>3.5299145299145298</v>
      </c>
      <c r="L28" s="15">
        <v>0.99148936170212765</v>
      </c>
      <c r="M28" s="15">
        <v>4.4387493593029221</v>
      </c>
    </row>
    <row r="29" spans="1:15">
      <c r="A29" s="3" t="s">
        <v>136</v>
      </c>
      <c r="B29" s="15">
        <v>66.235294117647058</v>
      </c>
      <c r="C29" s="15">
        <v>294.66666666666669</v>
      </c>
      <c r="D29" s="15">
        <v>413.7741734248284</v>
      </c>
      <c r="E29" s="15">
        <v>1.804180418041804</v>
      </c>
      <c r="F29" s="15">
        <v>3.2595155709342563</v>
      </c>
      <c r="G29" s="15">
        <v>12.596273291925465</v>
      </c>
      <c r="H29" s="15">
        <v>3.0891089108910892</v>
      </c>
      <c r="I29" s="15">
        <v>1.1529411764705881</v>
      </c>
      <c r="J29" s="15">
        <v>4.5869565217391308</v>
      </c>
      <c r="K29" s="15">
        <v>1.1965811965811965</v>
      </c>
      <c r="L29" s="15">
        <v>7.2297872340425533</v>
      </c>
      <c r="M29" s="15">
        <v>22.685802152742184</v>
      </c>
    </row>
    <row r="30" spans="1:15">
      <c r="A30" s="3" t="s">
        <v>137</v>
      </c>
      <c r="B30" s="15">
        <v>240.12745098039215</v>
      </c>
      <c r="C30" s="15">
        <v>412.8095238095238</v>
      </c>
      <c r="D30" s="15">
        <v>435.62071116656267</v>
      </c>
      <c r="E30" s="15">
        <v>1.749174917491749</v>
      </c>
      <c r="F30" s="15">
        <v>2.2283737024221453</v>
      </c>
      <c r="G30" s="15">
        <v>6.6335403726708071</v>
      </c>
      <c r="H30" s="15">
        <v>1.9900990099009901</v>
      </c>
      <c r="I30" s="15">
        <v>0.64941176470588236</v>
      </c>
      <c r="J30" s="15">
        <v>2.7608695652173911</v>
      </c>
      <c r="K30" s="15">
        <v>1.0085470085470085</v>
      </c>
      <c r="L30" s="15">
        <v>2.5234042553191491</v>
      </c>
      <c r="M30" s="15">
        <v>12.557662737057919</v>
      </c>
    </row>
    <row r="31" spans="1:15">
      <c r="A31" s="3" t="s">
        <v>138</v>
      </c>
      <c r="B31" s="15">
        <v>229.92156862745097</v>
      </c>
      <c r="C31" s="15">
        <v>726.80952380952385</v>
      </c>
      <c r="D31" s="15">
        <v>1342.5327510917029</v>
      </c>
      <c r="E31" s="15">
        <v>73.366336633663366</v>
      </c>
      <c r="F31" s="15">
        <v>90.152249134948093</v>
      </c>
      <c r="G31" s="15">
        <v>254.34782608695653</v>
      </c>
      <c r="H31" s="15">
        <v>108.89108910891089</v>
      </c>
      <c r="I31" s="15">
        <v>45.675294117647056</v>
      </c>
      <c r="J31" s="15">
        <v>166.30434782608697</v>
      </c>
      <c r="K31" s="15">
        <v>1</v>
      </c>
      <c r="L31" s="15">
        <v>102.77021276595745</v>
      </c>
      <c r="M31" s="15">
        <v>358.61609431060998</v>
      </c>
    </row>
    <row r="32" spans="1:15">
      <c r="A32" s="3" t="s">
        <v>140</v>
      </c>
      <c r="B32" s="15">
        <v>17.852941176470587</v>
      </c>
      <c r="C32" s="15">
        <v>26.219047619047618</v>
      </c>
      <c r="D32" s="15">
        <v>93.998752339363691</v>
      </c>
      <c r="E32" s="15">
        <v>1.1881188118811881</v>
      </c>
      <c r="F32" s="15">
        <v>1.2041522491349481</v>
      </c>
      <c r="G32" s="15">
        <v>1.7639751552795031</v>
      </c>
      <c r="H32" s="15">
        <v>3.1584158415841586</v>
      </c>
      <c r="I32" s="15">
        <v>1.1388235294117648</v>
      </c>
      <c r="J32" s="15">
        <v>1.3913043478260869</v>
      </c>
      <c r="K32" s="15">
        <v>2</v>
      </c>
      <c r="L32" s="15">
        <v>0.97872340425531912</v>
      </c>
      <c r="M32" s="15">
        <v>2.6652998462327013</v>
      </c>
    </row>
    <row r="33" spans="1:13">
      <c r="A33" s="3" t="s">
        <v>141</v>
      </c>
      <c r="B33" s="15">
        <v>420.45098039215685</v>
      </c>
      <c r="C33" s="15">
        <v>870.86666666666667</v>
      </c>
      <c r="D33" s="15">
        <v>1471.4285714285713</v>
      </c>
      <c r="E33" s="15">
        <v>65.995599559955991</v>
      </c>
      <c r="F33" s="15">
        <v>107.965397923875</v>
      </c>
      <c r="G33" s="15">
        <v>415.61490683229812</v>
      </c>
      <c r="H33" s="15">
        <v>255.05940594059405</v>
      </c>
      <c r="I33" s="15">
        <v>53.28</v>
      </c>
      <c r="J33" s="15">
        <v>233.60869565217391</v>
      </c>
      <c r="K33" s="15">
        <v>11.282051282051283</v>
      </c>
      <c r="L33" s="15">
        <v>123.28085106382979</v>
      </c>
      <c r="M33" s="15">
        <v>460.62532034853922</v>
      </c>
    </row>
    <row r="34" spans="1:13">
      <c r="A34" s="3" t="s">
        <v>142</v>
      </c>
      <c r="B34" s="15">
        <v>120.55882352941177</v>
      </c>
      <c r="C34" s="15">
        <v>303.51428571428573</v>
      </c>
      <c r="D34" s="15">
        <v>419.463505926388</v>
      </c>
      <c r="E34" s="15">
        <v>1.3751375137513751</v>
      </c>
      <c r="F34" s="15">
        <v>1.7439446366782001</v>
      </c>
      <c r="G34" s="15">
        <v>6.4472049689440993</v>
      </c>
      <c r="H34" s="15">
        <v>1.7326732673267327</v>
      </c>
      <c r="I34" s="15">
        <v>0.89882352941176469</v>
      </c>
      <c r="J34" s="15">
        <v>2.9130434782608696</v>
      </c>
      <c r="K34" s="15">
        <v>0.93162393162393164</v>
      </c>
      <c r="L34" s="15">
        <v>2.7361702127659573</v>
      </c>
      <c r="M34" s="15">
        <v>11.522296258329062</v>
      </c>
    </row>
    <row r="35" spans="1:13">
      <c r="A35" s="3" t="s">
        <v>143</v>
      </c>
      <c r="B35" s="15">
        <v>163.41176470588235</v>
      </c>
      <c r="C35" s="15">
        <v>135.28571428571428</v>
      </c>
      <c r="D35" s="15">
        <v>292.5389893948846</v>
      </c>
      <c r="E35" s="15">
        <v>2.1452145214521452</v>
      </c>
      <c r="F35" s="15">
        <v>1.0519031141868511</v>
      </c>
      <c r="G35" s="15">
        <v>3.2795031055900621</v>
      </c>
      <c r="H35" s="15">
        <v>1.2178217821782178</v>
      </c>
      <c r="I35" s="15">
        <v>0.54117647058823526</v>
      </c>
      <c r="J35" s="15">
        <v>1.7065217391304348</v>
      </c>
      <c r="K35" s="15">
        <v>1.0512820512820513</v>
      </c>
      <c r="L35" s="15">
        <v>0.90212765957446805</v>
      </c>
      <c r="M35" s="15">
        <v>4.7770374167093799</v>
      </c>
    </row>
    <row r="36" spans="1:13">
      <c r="A36" s="3" t="s">
        <v>145</v>
      </c>
      <c r="B36" s="15">
        <v>89.539215686274517</v>
      </c>
      <c r="C36" s="15">
        <v>726.02857142857147</v>
      </c>
      <c r="D36" s="15">
        <v>1428.1721771678103</v>
      </c>
      <c r="E36" s="15">
        <v>88.602860286028601</v>
      </c>
      <c r="F36" s="15">
        <v>56.705882352941174</v>
      </c>
      <c r="G36" s="15">
        <v>188.49689440993788</v>
      </c>
      <c r="H36" s="15">
        <v>3.386138613861386</v>
      </c>
      <c r="I36" s="15">
        <v>21.435294117647057</v>
      </c>
      <c r="J36" s="15">
        <v>51.173913043478258</v>
      </c>
      <c r="K36" s="15">
        <v>1.3846153846153846</v>
      </c>
      <c r="L36" s="15">
        <v>538.39148936170216</v>
      </c>
      <c r="M36" s="15">
        <v>1347.9548949256791</v>
      </c>
    </row>
    <row r="37" spans="1:13">
      <c r="A37" s="3" t="s">
        <v>146</v>
      </c>
      <c r="B37" s="15">
        <v>298.60784313725492</v>
      </c>
      <c r="C37" s="15">
        <v>755.68571428571431</v>
      </c>
      <c r="D37" s="15">
        <v>1359.0767311291327</v>
      </c>
      <c r="E37" s="15">
        <v>47.744774477447741</v>
      </c>
      <c r="F37" s="15">
        <v>50.373702422145328</v>
      </c>
      <c r="G37" s="15">
        <v>154.70807453416148</v>
      </c>
      <c r="H37" s="15">
        <v>4.7029702970297027</v>
      </c>
      <c r="I37" s="15">
        <v>20.974117647058822</v>
      </c>
      <c r="J37" s="15">
        <v>80.771739130434781</v>
      </c>
      <c r="K37" s="15">
        <v>1.7264957264957266</v>
      </c>
      <c r="L37" s="15">
        <v>66.578723404255314</v>
      </c>
      <c r="M37" s="15">
        <v>224.30548436699129</v>
      </c>
    </row>
    <row r="38" spans="1:13">
      <c r="A38" s="3" t="s">
        <v>147</v>
      </c>
      <c r="B38" s="15">
        <v>147.85294117647058</v>
      </c>
      <c r="C38" s="15">
        <v>349.46666666666664</v>
      </c>
      <c r="D38" s="15">
        <v>957.39238927011843</v>
      </c>
      <c r="E38" s="15">
        <v>5.7205720572057199</v>
      </c>
      <c r="F38" s="15">
        <v>3.3494809688581313</v>
      </c>
      <c r="G38" s="15">
        <v>16.993788819875775</v>
      </c>
      <c r="H38" s="15">
        <v>1.9603960396039604</v>
      </c>
      <c r="I38" s="15">
        <v>1.2</v>
      </c>
      <c r="J38" s="15">
        <v>10.413043478260869</v>
      </c>
      <c r="K38" s="15">
        <v>1.4358974358974359</v>
      </c>
      <c r="L38" s="15">
        <v>6.9276595744680849</v>
      </c>
      <c r="M38" s="15">
        <v>38.329062019477192</v>
      </c>
    </row>
    <row r="39" spans="1:13">
      <c r="A39" s="3" t="s">
        <v>149</v>
      </c>
      <c r="B39" s="15">
        <v>143.66666666666666</v>
      </c>
      <c r="C39" s="15">
        <v>489.08571428571429</v>
      </c>
      <c r="D39" s="15">
        <v>1083.3936369307548</v>
      </c>
      <c r="E39" s="15">
        <v>3.2343234323432339</v>
      </c>
      <c r="F39" s="15">
        <v>2.3875432525951559</v>
      </c>
      <c r="G39" s="15">
        <v>14.496894409937887</v>
      </c>
      <c r="H39" s="15">
        <v>1.3465346534653466</v>
      </c>
      <c r="I39" s="15">
        <v>0.8141176470588235</v>
      </c>
      <c r="J39" s="15">
        <v>7.4456521739130439</v>
      </c>
      <c r="K39" s="15">
        <v>2.982905982905983</v>
      </c>
      <c r="L39" s="15">
        <v>3.8297872340425534</v>
      </c>
      <c r="M39" s="15">
        <v>25.279343926191697</v>
      </c>
    </row>
    <row r="40" spans="1:13">
      <c r="A40" s="3" t="s">
        <v>150</v>
      </c>
      <c r="B40" s="15">
        <v>3.1764705882352939</v>
      </c>
      <c r="C40" s="15">
        <v>9.0857142857142854</v>
      </c>
      <c r="D40" s="15">
        <v>10.131004366812226</v>
      </c>
      <c r="E40" s="15">
        <v>1.0847084708470847</v>
      </c>
      <c r="F40" s="15">
        <v>0.84429065743944631</v>
      </c>
      <c r="G40" s="15">
        <v>1.1925465838509317</v>
      </c>
      <c r="H40" s="15">
        <v>1.0594059405940595</v>
      </c>
      <c r="I40" s="15">
        <v>0.53176470588235292</v>
      </c>
      <c r="J40" s="15">
        <v>1.2608695652173914</v>
      </c>
      <c r="K40" s="15">
        <v>1.9401709401709402</v>
      </c>
      <c r="L40" s="15">
        <v>0.93191489361702129</v>
      </c>
      <c r="M40" s="15">
        <v>2.8703229113275244</v>
      </c>
    </row>
    <row r="41" spans="1:13">
      <c r="A41" s="3" t="s">
        <v>151</v>
      </c>
      <c r="B41" s="15">
        <v>97.529411764705884</v>
      </c>
      <c r="C41" s="15">
        <v>215.24761904761905</v>
      </c>
      <c r="D41" s="15">
        <v>387.24890829694323</v>
      </c>
      <c r="E41" s="15">
        <v>4.598459845984598</v>
      </c>
      <c r="F41" s="15">
        <v>4.5121107266435985</v>
      </c>
      <c r="G41" s="15">
        <v>16.285714285714285</v>
      </c>
      <c r="H41" s="15">
        <v>1.3366336633663367</v>
      </c>
      <c r="I41" s="15">
        <v>1.1294117647058823</v>
      </c>
      <c r="J41" s="15">
        <v>6.6413043478260869</v>
      </c>
      <c r="K41" s="15">
        <v>1.1111111111111112</v>
      </c>
      <c r="L41" s="15">
        <v>834.57872340425536</v>
      </c>
      <c r="M41" s="15">
        <v>1184.992311635059</v>
      </c>
    </row>
    <row r="42" spans="1:13">
      <c r="A42" s="3" t="s">
        <v>152</v>
      </c>
      <c r="B42" s="15">
        <v>12.872549019607844</v>
      </c>
      <c r="C42" s="15">
        <v>180.02857142857144</v>
      </c>
      <c r="D42" s="15">
        <v>187.09918902058638</v>
      </c>
      <c r="E42" s="15">
        <v>1.056105610561056</v>
      </c>
      <c r="F42" s="15">
        <v>0.82352941176470584</v>
      </c>
      <c r="G42" s="15">
        <v>1.2372670807453416</v>
      </c>
      <c r="H42" s="15">
        <v>1.0099009900990099</v>
      </c>
      <c r="I42" s="15">
        <v>0.63529411764705879</v>
      </c>
      <c r="J42" s="15">
        <v>1.2391304347826086</v>
      </c>
      <c r="K42" s="15">
        <v>1.8803418803418803</v>
      </c>
      <c r="L42" s="15">
        <v>1.0085106382978724</v>
      </c>
      <c r="M42" s="15">
        <v>1.9477191184008202</v>
      </c>
    </row>
    <row r="43" spans="1:13">
      <c r="A43" s="3"/>
    </row>
    <row r="44" spans="1:13">
      <c r="A44" s="16" t="s">
        <v>159</v>
      </c>
    </row>
    <row r="45" spans="1:13">
      <c r="A45" s="3" t="s">
        <v>193</v>
      </c>
      <c r="B45" s="58" t="s">
        <v>188</v>
      </c>
      <c r="C45" s="58"/>
      <c r="D45" s="58"/>
      <c r="E45" s="58" t="s">
        <v>189</v>
      </c>
      <c r="F45" s="58"/>
      <c r="G45" s="58"/>
      <c r="H45" s="58" t="s">
        <v>190</v>
      </c>
      <c r="I45" s="58"/>
      <c r="J45" s="58"/>
      <c r="K45" s="58" t="s">
        <v>191</v>
      </c>
      <c r="L45" s="58"/>
      <c r="M45" s="58"/>
    </row>
    <row r="46" spans="1:13">
      <c r="A46" t="s">
        <v>156</v>
      </c>
      <c r="B46">
        <v>1</v>
      </c>
      <c r="C46">
        <v>2</v>
      </c>
      <c r="D46">
        <v>3</v>
      </c>
      <c r="E46">
        <v>1</v>
      </c>
      <c r="F46">
        <v>2</v>
      </c>
      <c r="G46">
        <v>3</v>
      </c>
      <c r="H46">
        <v>1</v>
      </c>
      <c r="I46">
        <v>2</v>
      </c>
      <c r="J46">
        <v>3</v>
      </c>
      <c r="K46">
        <v>1</v>
      </c>
      <c r="L46">
        <v>2</v>
      </c>
      <c r="M46">
        <v>3</v>
      </c>
    </row>
    <row r="47" spans="1:13">
      <c r="A47" s="3" t="s">
        <v>132</v>
      </c>
      <c r="B47" s="11">
        <v>7.2948009168645003</v>
      </c>
      <c r="C47" s="11">
        <v>8.4868445964112595</v>
      </c>
      <c r="D47" s="11">
        <v>9.16050685893142</v>
      </c>
      <c r="E47" s="11">
        <v>2.7582342109198601</v>
      </c>
      <c r="F47" s="11">
        <v>1.7138175663975801</v>
      </c>
      <c r="G47" s="11">
        <v>3.7405454844420101</v>
      </c>
      <c r="H47" s="11">
        <v>2.4581324784856702</v>
      </c>
      <c r="I47" s="11">
        <v>-8.7462841250339401E-2</v>
      </c>
      <c r="J47" s="11">
        <v>2.5015776062214998</v>
      </c>
      <c r="K47" s="11">
        <v>3.4981417419242899</v>
      </c>
      <c r="L47" s="11">
        <v>2.2411261548240899</v>
      </c>
      <c r="M47" s="11">
        <v>4.4485677473915404</v>
      </c>
    </row>
    <row r="48" spans="1:13">
      <c r="A48" s="3" t="s">
        <v>133</v>
      </c>
      <c r="B48" s="11">
        <v>4.4684044288015103</v>
      </c>
      <c r="C48" s="11">
        <v>8.8597270441701692</v>
      </c>
      <c r="D48" s="11">
        <v>9.6237138002362492</v>
      </c>
      <c r="E48" s="11">
        <v>1.1067303902836599E-2</v>
      </c>
      <c r="F48" s="11">
        <v>0.34863627355633398</v>
      </c>
      <c r="G48" s="11">
        <v>1.8687554667217501</v>
      </c>
      <c r="H48" s="11">
        <v>-9.2918962170772001E-2</v>
      </c>
      <c r="I48" s="11">
        <v>-0.68692491166661096</v>
      </c>
      <c r="J48" s="11">
        <v>0.77105879283461398</v>
      </c>
      <c r="K48" s="11">
        <v>-1.1616256782238299</v>
      </c>
      <c r="L48" s="11">
        <v>0.39026959412990198</v>
      </c>
      <c r="M48" s="11">
        <v>2.5004544890565099</v>
      </c>
    </row>
    <row r="49" spans="1:13">
      <c r="A49" s="3" t="s">
        <v>135</v>
      </c>
      <c r="B49" s="11">
        <v>5.9862324501545903</v>
      </c>
      <c r="C49" s="11">
        <v>7.8912918737148798</v>
      </c>
      <c r="D49" s="11">
        <v>8.6185709858800994</v>
      </c>
      <c r="E49" s="11">
        <v>0.13041623123690399</v>
      </c>
      <c r="F49" s="11">
        <v>0.28450593613661901</v>
      </c>
      <c r="G49" s="11">
        <v>1.4306343543298601</v>
      </c>
      <c r="H49" s="11">
        <v>0.41860411429903599</v>
      </c>
      <c r="I49" s="11">
        <v>-0.69789602948761398</v>
      </c>
      <c r="J49" s="11">
        <v>0.37125580725093099</v>
      </c>
      <c r="K49" s="11">
        <v>1.8196332518360401</v>
      </c>
      <c r="L49" s="11">
        <v>-1.23308019107195E-2</v>
      </c>
      <c r="M49" s="11">
        <v>2.1501532470050599</v>
      </c>
    </row>
    <row r="50" spans="1:13">
      <c r="A50" s="3" t="s">
        <v>136</v>
      </c>
      <c r="B50" s="11">
        <v>6.0495282708298896</v>
      </c>
      <c r="C50" s="11">
        <v>8.2029400586702792</v>
      </c>
      <c r="D50" s="11">
        <v>8.6926997889728295</v>
      </c>
      <c r="E50" s="11">
        <v>0.85134361531133895</v>
      </c>
      <c r="F50" s="11">
        <v>1.7046575671121</v>
      </c>
      <c r="G50" s="11">
        <v>3.6549250588887201</v>
      </c>
      <c r="H50" s="11">
        <v>1.6271907361104501</v>
      </c>
      <c r="I50" s="11">
        <v>0.20531890797750599</v>
      </c>
      <c r="J50" s="11">
        <v>2.1975372326501699</v>
      </c>
      <c r="K50" s="11">
        <v>0.25891829736156202</v>
      </c>
      <c r="L50" s="11">
        <v>2.8539531906192201</v>
      </c>
      <c r="M50" s="11">
        <v>4.5037177680793503</v>
      </c>
    </row>
    <row r="51" spans="1:13">
      <c r="A51" s="3" t="s">
        <v>137</v>
      </c>
      <c r="B51" s="11">
        <v>7.9076565293259602</v>
      </c>
      <c r="C51" s="11">
        <v>8.6893324449212503</v>
      </c>
      <c r="D51" s="11">
        <v>8.7669287370044202</v>
      </c>
      <c r="E51" s="11">
        <v>0.806674565977611</v>
      </c>
      <c r="F51" s="11">
        <v>1.1559911956139399</v>
      </c>
      <c r="G51" s="11">
        <v>2.72977905357294</v>
      </c>
      <c r="H51" s="11">
        <v>0.99284020842713405</v>
      </c>
      <c r="I51" s="11">
        <v>-0.62279457424689499</v>
      </c>
      <c r="J51" s="11">
        <v>1.46512273071515</v>
      </c>
      <c r="K51" s="11">
        <v>1.22783297784367E-2</v>
      </c>
      <c r="L51" s="11">
        <v>1.3353713479810001</v>
      </c>
      <c r="M51" s="11">
        <v>3.6504960661682699</v>
      </c>
    </row>
    <row r="52" spans="1:13">
      <c r="A52" s="3" t="s">
        <v>138</v>
      </c>
      <c r="B52" s="11">
        <v>7.8449979994249803</v>
      </c>
      <c r="C52" s="11">
        <v>9.50543351394602</v>
      </c>
      <c r="D52" s="11">
        <v>10.390741567853199</v>
      </c>
      <c r="E52" s="11">
        <v>6.1970463444414001</v>
      </c>
      <c r="F52" s="11">
        <v>6.4942915796160801</v>
      </c>
      <c r="G52" s="11">
        <v>7.9906589533011196</v>
      </c>
      <c r="H52" s="11">
        <v>6.7667420885092504</v>
      </c>
      <c r="I52" s="11">
        <v>5.5133421137391299</v>
      </c>
      <c r="J52" s="11">
        <v>7.3776820764103599</v>
      </c>
      <c r="K52" s="11">
        <v>0</v>
      </c>
      <c r="L52" s="11">
        <v>6.6832783597337899</v>
      </c>
      <c r="M52" s="11">
        <v>8.4862964260598499</v>
      </c>
    </row>
    <row r="53" spans="1:13">
      <c r="A53" s="3" t="s">
        <v>140</v>
      </c>
      <c r="B53" s="11">
        <v>4.1580898650053397</v>
      </c>
      <c r="C53" s="11">
        <v>4.7125433769294398</v>
      </c>
      <c r="D53" s="11">
        <v>6.5545697026802099</v>
      </c>
      <c r="E53" s="11">
        <v>0.24867911285672401</v>
      </c>
      <c r="F53" s="11">
        <v>0.26801781334805003</v>
      </c>
      <c r="G53" s="11">
        <v>0.81883024139006499</v>
      </c>
      <c r="H53" s="11">
        <v>1.6592011310130701</v>
      </c>
      <c r="I53" s="11">
        <v>0.187544206249531</v>
      </c>
      <c r="J53" s="11">
        <v>0.476438043942987</v>
      </c>
      <c r="K53" s="11">
        <v>1</v>
      </c>
      <c r="L53" s="11">
        <v>-3.1026895620624599E-2</v>
      </c>
      <c r="M53" s="11">
        <v>1.41429784530679</v>
      </c>
    </row>
    <row r="54" spans="1:13">
      <c r="A54" s="3" t="s">
        <v>141</v>
      </c>
      <c r="B54" s="11">
        <v>8.7157937988935306</v>
      </c>
      <c r="C54" s="11">
        <v>9.7663080428542699</v>
      </c>
      <c r="D54" s="11">
        <v>10.523001794900299</v>
      </c>
      <c r="E54" s="11">
        <v>6.0442979268633596</v>
      </c>
      <c r="F54" s="11">
        <v>6.7544252036236401</v>
      </c>
      <c r="G54" s="11">
        <v>8.6991035899921894</v>
      </c>
      <c r="H54" s="11">
        <v>7.9946894944054296</v>
      </c>
      <c r="I54" s="11">
        <v>5.7355221772965397</v>
      </c>
      <c r="J54" s="11">
        <v>7.8679501666501102</v>
      </c>
      <c r="K54" s="11">
        <v>3.4959574946624099</v>
      </c>
      <c r="L54" s="11">
        <v>6.94580491635499</v>
      </c>
      <c r="M54" s="11">
        <v>8.8474499073259096</v>
      </c>
    </row>
    <row r="55" spans="1:13">
      <c r="A55" s="3" t="s">
        <v>142</v>
      </c>
      <c r="B55" s="11">
        <v>6.91359343338444</v>
      </c>
      <c r="C55" s="11">
        <v>8.2456206121671105</v>
      </c>
      <c r="D55" s="11">
        <v>8.7124014888563508</v>
      </c>
      <c r="E55" s="11">
        <v>0.45957589535534199</v>
      </c>
      <c r="F55" s="11">
        <v>0.80235424099923802</v>
      </c>
      <c r="G55" s="11">
        <v>2.6886738502432599</v>
      </c>
      <c r="H55" s="11">
        <v>0.79299962908053401</v>
      </c>
      <c r="I55" s="11">
        <v>-0.15389020298931499</v>
      </c>
      <c r="J55" s="11">
        <v>1.5425272344007599</v>
      </c>
      <c r="K55" s="11">
        <v>-0.102180394806478</v>
      </c>
      <c r="L55" s="11">
        <v>1.4521579807629501</v>
      </c>
      <c r="M55" s="11">
        <v>3.5263563524992598</v>
      </c>
    </row>
    <row r="56" spans="1:13">
      <c r="A56" s="3" t="s">
        <v>143</v>
      </c>
      <c r="B56" s="11">
        <v>7.35236804273105</v>
      </c>
      <c r="C56" s="11">
        <v>7.0798656934107802</v>
      </c>
      <c r="D56" s="11">
        <v>8.1924851086861992</v>
      </c>
      <c r="E56" s="11">
        <v>1.10112192444287</v>
      </c>
      <c r="F56" s="11">
        <v>7.3001830942906604E-2</v>
      </c>
      <c r="G56" s="11">
        <v>1.7134772412438399</v>
      </c>
      <c r="H56" s="11">
        <v>0.284303022587445</v>
      </c>
      <c r="I56" s="11">
        <v>-0.885828980080689</v>
      </c>
      <c r="J56" s="11">
        <v>0.77105879283461398</v>
      </c>
      <c r="K56" s="11">
        <v>7.2149785755835402E-2</v>
      </c>
      <c r="L56" s="11">
        <v>-0.148596492001801</v>
      </c>
      <c r="M56" s="11">
        <v>2.2561161769326201</v>
      </c>
    </row>
    <row r="57" spans="1:13">
      <c r="A57" s="3" t="s">
        <v>145</v>
      </c>
      <c r="B57" s="11">
        <v>6.4844477759780697</v>
      </c>
      <c r="C57" s="11">
        <v>9.5038825135429104</v>
      </c>
      <c r="D57" s="11">
        <v>10.4799542025251</v>
      </c>
      <c r="E57" s="11">
        <v>6.4692813676390104</v>
      </c>
      <c r="F57" s="11">
        <v>5.8254264949796202</v>
      </c>
      <c r="G57" s="11">
        <v>7.5583969442697798</v>
      </c>
      <c r="H57" s="11">
        <v>1.7596410321341001</v>
      </c>
      <c r="I57" s="11">
        <v>4.4219163076643504</v>
      </c>
      <c r="J57" s="11">
        <v>5.6773366489814299</v>
      </c>
      <c r="K57" s="11">
        <v>0.46948528330122002</v>
      </c>
      <c r="L57" s="11">
        <v>9.0725117944615992</v>
      </c>
      <c r="M57" s="11">
        <v>10.396556506733999</v>
      </c>
    </row>
    <row r="58" spans="1:13">
      <c r="A58" s="3" t="s">
        <v>146</v>
      </c>
      <c r="B58" s="11">
        <v>8.2221082491072597</v>
      </c>
      <c r="C58" s="11">
        <v>9.5616425396767308</v>
      </c>
      <c r="D58" s="11">
        <v>10.4084111951415</v>
      </c>
      <c r="E58" s="11">
        <v>5.5772709380250998</v>
      </c>
      <c r="F58" s="11">
        <v>5.6545988665776701</v>
      </c>
      <c r="G58" s="11">
        <v>7.2734046857626602</v>
      </c>
      <c r="H58" s="11">
        <v>2.2335722204665198</v>
      </c>
      <c r="I58" s="11">
        <v>4.3905382145875897</v>
      </c>
      <c r="J58" s="11">
        <v>6.3357786979105102</v>
      </c>
      <c r="K58" s="11">
        <v>0.78784676316838997</v>
      </c>
      <c r="L58" s="11">
        <v>6.0569893030644399</v>
      </c>
      <c r="M58" s="11">
        <v>7.8093210851535702</v>
      </c>
    </row>
    <row r="59" spans="1:13">
      <c r="A59" s="3" t="s">
        <v>147</v>
      </c>
      <c r="B59" s="11">
        <v>7.2080191324450302</v>
      </c>
      <c r="C59" s="11">
        <v>8.4490110427198992</v>
      </c>
      <c r="D59" s="11">
        <v>9.9029665272655603</v>
      </c>
      <c r="E59" s="11">
        <v>2.5161594237217102</v>
      </c>
      <c r="F59" s="11">
        <v>1.74393755477392</v>
      </c>
      <c r="G59" s="11">
        <v>4.0869356367712797</v>
      </c>
      <c r="H59" s="11">
        <v>0.97114513732781504</v>
      </c>
      <c r="I59" s="11">
        <v>0.263034405833794</v>
      </c>
      <c r="J59" s="11">
        <v>3.38031988967917</v>
      </c>
      <c r="K59" s="11">
        <v>0.52195270319535603</v>
      </c>
      <c r="L59" s="11">
        <v>2.7923680377012499</v>
      </c>
      <c r="M59" s="11">
        <v>5.2603667881365102</v>
      </c>
    </row>
    <row r="60" spans="1:13">
      <c r="A60" s="3" t="s">
        <v>149</v>
      </c>
      <c r="B60" s="11">
        <v>7.1665815583679402</v>
      </c>
      <c r="C60" s="11">
        <v>8.9339435153579103</v>
      </c>
      <c r="D60" s="11">
        <v>10.0813418072632</v>
      </c>
      <c r="E60" s="11">
        <v>1.69346395552962</v>
      </c>
      <c r="F60" s="11">
        <v>1.25552686916485</v>
      </c>
      <c r="G60" s="11">
        <v>3.8576719675927298</v>
      </c>
      <c r="H60" s="11">
        <v>0.42925135849854501</v>
      </c>
      <c r="I60" s="11">
        <v>-0.29669080338833997</v>
      </c>
      <c r="J60" s="11">
        <v>2.8963982217908799</v>
      </c>
      <c r="K60" s="11">
        <v>1.5767185066262499</v>
      </c>
      <c r="L60" s="11">
        <v>1.9372642446520401</v>
      </c>
      <c r="M60" s="11">
        <v>4.6598871166811797</v>
      </c>
    </row>
    <row r="61" spans="1:13">
      <c r="A61" s="3" t="s">
        <v>150</v>
      </c>
      <c r="B61" s="11">
        <v>1.66742466091313</v>
      </c>
      <c r="C61" s="11">
        <v>3.1835999383393898</v>
      </c>
      <c r="D61" s="11">
        <v>3.34070530191799</v>
      </c>
      <c r="E61" s="11">
        <v>0.117307352183804</v>
      </c>
      <c r="F61" s="11">
        <v>-0.24418834493779301</v>
      </c>
      <c r="G61" s="11">
        <v>0.25404562260653901</v>
      </c>
      <c r="H61" s="11">
        <v>8.3255503649352303E-2</v>
      </c>
      <c r="I61" s="11">
        <v>-0.91114006860987695</v>
      </c>
      <c r="J61" s="11">
        <v>0.33441903907055898</v>
      </c>
      <c r="K61" s="11">
        <v>0.95618376770751101</v>
      </c>
      <c r="L61" s="11">
        <v>-0.101729886963826</v>
      </c>
      <c r="M61" s="11">
        <v>1.5212130492233</v>
      </c>
    </row>
    <row r="62" spans="1:13">
      <c r="A62" s="3" t="s">
        <v>151</v>
      </c>
      <c r="B62" s="11">
        <v>6.6077654502454104</v>
      </c>
      <c r="C62" s="11">
        <v>7.7498534691752896</v>
      </c>
      <c r="D62" s="11">
        <v>8.5971173616577303</v>
      </c>
      <c r="E62" s="11">
        <v>2.2011507427741401</v>
      </c>
      <c r="F62" s="11">
        <v>2.1738024717303999</v>
      </c>
      <c r="G62" s="11">
        <v>4.0255350921071402</v>
      </c>
      <c r="H62" s="11">
        <v>0.41860411429903599</v>
      </c>
      <c r="I62" s="11">
        <v>0.17557156458345399</v>
      </c>
      <c r="J62" s="11">
        <v>2.7314666137617198</v>
      </c>
      <c r="K62" s="11">
        <v>0.15200309344505</v>
      </c>
      <c r="L62" s="11">
        <v>9.7049043310440908</v>
      </c>
      <c r="M62" s="11">
        <v>10.2106619834464</v>
      </c>
    </row>
    <row r="63" spans="1:13">
      <c r="A63" s="3" t="s">
        <v>152</v>
      </c>
      <c r="B63" s="11">
        <v>3.6862258589213899</v>
      </c>
      <c r="C63" s="11">
        <v>7.4920820773698997</v>
      </c>
      <c r="D63" s="11">
        <v>7.5476594950209099</v>
      </c>
      <c r="E63" s="11">
        <v>7.8754111414411299E-2</v>
      </c>
      <c r="F63" s="11">
        <v>-0.28010791919273498</v>
      </c>
      <c r="G63" s="11">
        <v>0.30715695906610202</v>
      </c>
      <c r="H63" s="11">
        <v>1.42138592197009E-2</v>
      </c>
      <c r="I63" s="11">
        <v>-0.65450343397423305</v>
      </c>
      <c r="J63" s="11">
        <v>0.30932805810772901</v>
      </c>
      <c r="K63" s="11">
        <v>0.91099499394125505</v>
      </c>
      <c r="L63" s="11">
        <v>1.2226302333259401E-2</v>
      </c>
      <c r="M63" s="11">
        <v>0.96178564060928395</v>
      </c>
    </row>
    <row r="66" spans="2:13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</row>
    <row r="67" spans="2:13"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spans="2:13"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</row>
    <row r="69" spans="2:13"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</row>
    <row r="70" spans="2:13"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spans="2:13"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</row>
    <row r="72" spans="2:13"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</row>
    <row r="73" spans="2:13"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</row>
    <row r="74" spans="2:13"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</row>
    <row r="75" spans="2:13"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2:13"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2:13"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</row>
    <row r="78" spans="2:13"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</row>
    <row r="79" spans="2:13"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</row>
    <row r="80" spans="2:13"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</row>
    <row r="81" spans="2:13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</row>
    <row r="82" spans="2:13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</row>
  </sheetData>
  <mergeCells count="12">
    <mergeCell ref="B45:D45"/>
    <mergeCell ref="E45:G45"/>
    <mergeCell ref="H45:J45"/>
    <mergeCell ref="K45:M45"/>
    <mergeCell ref="B2:D2"/>
    <mergeCell ref="E2:G2"/>
    <mergeCell ref="H2:J2"/>
    <mergeCell ref="K2:M2"/>
    <mergeCell ref="B24:D24"/>
    <mergeCell ref="E24:G24"/>
    <mergeCell ref="H24:J24"/>
    <mergeCell ref="K24:M2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EDAFA-0B9D-9546-8F28-A6836569584E}">
  <dimension ref="A1:K60"/>
  <sheetViews>
    <sheetView tabSelected="1" topLeftCell="A39" workbookViewId="0">
      <selection activeCell="M51" sqref="M51"/>
    </sheetView>
  </sheetViews>
  <sheetFormatPr baseColWidth="10" defaultRowHeight="16"/>
  <sheetData>
    <row r="1" spans="1:11">
      <c r="A1" t="s">
        <v>318</v>
      </c>
    </row>
    <row r="3" spans="1:11">
      <c r="K3" t="s">
        <v>320</v>
      </c>
    </row>
    <row r="5" spans="1:11">
      <c r="K5">
        <v>250</v>
      </c>
    </row>
    <row r="6" spans="1:11">
      <c r="K6">
        <v>150</v>
      </c>
    </row>
    <row r="7" spans="1:11">
      <c r="K7">
        <v>100</v>
      </c>
    </row>
    <row r="8" spans="1:11">
      <c r="K8">
        <v>75</v>
      </c>
    </row>
    <row r="9" spans="1:11">
      <c r="K9">
        <v>50</v>
      </c>
    </row>
    <row r="11" spans="1:11">
      <c r="K11">
        <v>37</v>
      </c>
    </row>
    <row r="12" spans="1:11">
      <c r="K12">
        <v>25</v>
      </c>
    </row>
    <row r="13" spans="1:11">
      <c r="K13">
        <v>20</v>
      </c>
    </row>
    <row r="14" spans="1:11">
      <c r="K14">
        <v>15</v>
      </c>
    </row>
    <row r="16" spans="1:11">
      <c r="K16">
        <v>10</v>
      </c>
    </row>
    <row r="46" spans="1:11">
      <c r="A46" t="s">
        <v>319</v>
      </c>
    </row>
    <row r="48" spans="1:11">
      <c r="K48" t="s">
        <v>320</v>
      </c>
    </row>
    <row r="50" spans="11:11">
      <c r="K50">
        <v>250</v>
      </c>
    </row>
    <row r="51" spans="11:11">
      <c r="K51">
        <v>150</v>
      </c>
    </row>
    <row r="52" spans="11:11">
      <c r="K52">
        <v>100</v>
      </c>
    </row>
    <row r="53" spans="11:11">
      <c r="K53">
        <v>75</v>
      </c>
    </row>
    <row r="54" spans="11:11">
      <c r="K54">
        <v>50</v>
      </c>
    </row>
    <row r="55" spans="11:11">
      <c r="K55">
        <v>37</v>
      </c>
    </row>
    <row r="56" spans="11:11">
      <c r="K56">
        <v>25</v>
      </c>
    </row>
    <row r="58" spans="11:11">
      <c r="K58">
        <v>20</v>
      </c>
    </row>
    <row r="59" spans="11:11">
      <c r="K59">
        <v>15</v>
      </c>
    </row>
    <row r="60" spans="11:11">
      <c r="K60">
        <v>10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0F6DC-2EBA-8045-8B2F-D6A476547260}">
  <dimension ref="A1:M10"/>
  <sheetViews>
    <sheetView workbookViewId="0">
      <selection activeCell="D23" sqref="D23"/>
    </sheetView>
  </sheetViews>
  <sheetFormatPr baseColWidth="10" defaultRowHeight="16"/>
  <sheetData>
    <row r="1" spans="1:13">
      <c r="A1" s="2" t="s">
        <v>194</v>
      </c>
      <c r="B1" s="60" t="s">
        <v>69</v>
      </c>
      <c r="C1" s="60"/>
      <c r="D1" s="60"/>
      <c r="E1" s="60" t="s">
        <v>196</v>
      </c>
      <c r="F1" s="60"/>
      <c r="G1" s="60"/>
      <c r="H1" s="60" t="s">
        <v>73</v>
      </c>
      <c r="I1" s="60"/>
      <c r="J1" s="60"/>
      <c r="K1" s="60" t="s">
        <v>198</v>
      </c>
      <c r="L1" s="60"/>
      <c r="M1" s="60"/>
    </row>
    <row r="2" spans="1:13">
      <c r="A2" s="2" t="s">
        <v>156</v>
      </c>
      <c r="B2" s="2">
        <v>1</v>
      </c>
      <c r="C2" s="2">
        <v>2</v>
      </c>
      <c r="D2" s="2">
        <v>3</v>
      </c>
      <c r="E2" s="2">
        <v>1</v>
      </c>
      <c r="F2" s="2">
        <v>2</v>
      </c>
      <c r="G2" s="2">
        <v>3</v>
      </c>
      <c r="H2" s="2">
        <v>1</v>
      </c>
      <c r="I2" s="2">
        <v>2</v>
      </c>
      <c r="J2" s="2">
        <v>3</v>
      </c>
      <c r="K2" s="2">
        <v>1</v>
      </c>
      <c r="L2" s="2">
        <v>2</v>
      </c>
      <c r="M2" s="2">
        <v>3</v>
      </c>
    </row>
    <row r="3" spans="1:13">
      <c r="A3" s="2" t="s">
        <v>161</v>
      </c>
      <c r="B3" s="1">
        <v>2847</v>
      </c>
      <c r="C3" s="1">
        <v>2074</v>
      </c>
      <c r="D3" s="1">
        <v>6513</v>
      </c>
      <c r="E3" s="1">
        <v>1600</v>
      </c>
      <c r="F3" s="1">
        <v>1200</v>
      </c>
      <c r="G3" s="1">
        <v>2526</v>
      </c>
      <c r="H3" s="1">
        <v>1726</v>
      </c>
      <c r="I3" s="1">
        <v>1626</v>
      </c>
      <c r="J3" s="1">
        <v>4599</v>
      </c>
      <c r="K3" s="1">
        <v>1915</v>
      </c>
      <c r="L3" s="1">
        <v>1892</v>
      </c>
      <c r="M3" s="1">
        <v>4957</v>
      </c>
    </row>
    <row r="4" spans="1:13">
      <c r="A4" s="2" t="s">
        <v>162</v>
      </c>
      <c r="B4" s="1">
        <v>2956</v>
      </c>
      <c r="C4" s="1">
        <v>2285</v>
      </c>
      <c r="D4" s="1">
        <v>7122</v>
      </c>
      <c r="E4" s="1">
        <v>1468</v>
      </c>
      <c r="F4" s="1">
        <v>997</v>
      </c>
      <c r="G4" s="1">
        <v>1913</v>
      </c>
      <c r="H4" s="1">
        <v>1578</v>
      </c>
      <c r="I4" s="1">
        <v>1772</v>
      </c>
      <c r="J4" s="1">
        <v>4408</v>
      </c>
      <c r="K4" s="1">
        <v>1928</v>
      </c>
      <c r="L4" s="1">
        <v>2035</v>
      </c>
      <c r="M4" s="1">
        <v>5727</v>
      </c>
    </row>
    <row r="5" spans="1:13">
      <c r="A5" s="17" t="s">
        <v>163</v>
      </c>
      <c r="B5" s="1">
        <v>2744</v>
      </c>
      <c r="C5" s="1">
        <v>1902</v>
      </c>
      <c r="D5" s="1">
        <v>6492</v>
      </c>
      <c r="E5" s="1">
        <v>1108</v>
      </c>
      <c r="F5" s="1">
        <v>667</v>
      </c>
      <c r="G5" s="1">
        <v>1194</v>
      </c>
      <c r="H5" s="1">
        <v>1368</v>
      </c>
      <c r="I5" s="1">
        <v>1422</v>
      </c>
      <c r="J5" s="1">
        <v>3974</v>
      </c>
      <c r="K5" s="1">
        <v>1514</v>
      </c>
      <c r="L5" s="1">
        <v>1708</v>
      </c>
      <c r="M5" s="1">
        <v>4154</v>
      </c>
    </row>
    <row r="6" spans="1:13">
      <c r="A6" s="17" t="s">
        <v>164</v>
      </c>
      <c r="B6" s="1">
        <v>1538</v>
      </c>
      <c r="C6" s="1">
        <v>1128</v>
      </c>
      <c r="D6" s="1">
        <v>3009</v>
      </c>
      <c r="E6" s="1">
        <v>593</v>
      </c>
      <c r="F6" s="1">
        <v>310</v>
      </c>
      <c r="G6" s="1">
        <v>536</v>
      </c>
      <c r="H6" s="1">
        <v>929</v>
      </c>
      <c r="I6" s="1">
        <v>1013</v>
      </c>
      <c r="J6" s="1">
        <v>2479</v>
      </c>
      <c r="K6" s="1">
        <v>1124</v>
      </c>
      <c r="L6" s="1">
        <v>1202</v>
      </c>
      <c r="M6" s="1">
        <v>3274</v>
      </c>
    </row>
    <row r="7" spans="1:13">
      <c r="A7" s="17" t="s">
        <v>165</v>
      </c>
      <c r="B7" s="1">
        <v>526</v>
      </c>
      <c r="C7" s="1">
        <v>430</v>
      </c>
      <c r="D7" s="1">
        <v>972</v>
      </c>
      <c r="E7" s="1">
        <v>279</v>
      </c>
      <c r="F7" s="1">
        <v>181</v>
      </c>
      <c r="G7" s="1">
        <v>393</v>
      </c>
      <c r="H7" s="1">
        <v>491</v>
      </c>
      <c r="I7" s="1">
        <v>426</v>
      </c>
      <c r="J7" s="1">
        <v>715</v>
      </c>
      <c r="K7" s="1">
        <v>655</v>
      </c>
      <c r="L7" s="1">
        <v>671</v>
      </c>
      <c r="M7" s="1">
        <v>1632</v>
      </c>
    </row>
    <row r="8" spans="1:13">
      <c r="A8" s="17" t="s">
        <v>166</v>
      </c>
      <c r="B8" s="1">
        <v>255</v>
      </c>
      <c r="C8" s="1">
        <v>179</v>
      </c>
      <c r="D8" s="1">
        <v>409</v>
      </c>
      <c r="E8" s="1">
        <v>234</v>
      </c>
      <c r="F8" s="1">
        <v>166</v>
      </c>
      <c r="G8" s="1">
        <v>320</v>
      </c>
      <c r="H8" s="1">
        <v>250</v>
      </c>
      <c r="I8" s="1">
        <v>193</v>
      </c>
      <c r="J8" s="1">
        <v>366</v>
      </c>
      <c r="K8" s="1">
        <v>362</v>
      </c>
      <c r="L8" s="1">
        <v>323</v>
      </c>
      <c r="M8" s="1">
        <v>756</v>
      </c>
    </row>
    <row r="9" spans="1:13">
      <c r="A9" s="2" t="s">
        <v>167</v>
      </c>
      <c r="B9" s="1">
        <v>207</v>
      </c>
      <c r="C9" s="1">
        <v>164</v>
      </c>
      <c r="D9" s="1">
        <v>346</v>
      </c>
      <c r="E9" s="1">
        <v>225</v>
      </c>
      <c r="F9" s="1">
        <v>168</v>
      </c>
      <c r="G9" s="1">
        <v>354</v>
      </c>
      <c r="H9" s="1">
        <v>206</v>
      </c>
      <c r="I9" s="1">
        <v>167</v>
      </c>
      <c r="J9" s="1">
        <v>361</v>
      </c>
      <c r="K9" s="1">
        <v>230</v>
      </c>
      <c r="L9" s="1">
        <v>207</v>
      </c>
      <c r="M9" s="1">
        <v>423</v>
      </c>
    </row>
    <row r="10" spans="1:13">
      <c r="A10" s="1">
        <v>0</v>
      </c>
      <c r="B10" s="1">
        <v>215</v>
      </c>
      <c r="C10" s="1">
        <v>169</v>
      </c>
      <c r="D10" s="1">
        <v>333</v>
      </c>
      <c r="E10" s="1">
        <v>205</v>
      </c>
      <c r="F10" s="1">
        <v>209</v>
      </c>
      <c r="G10" s="1">
        <v>337</v>
      </c>
      <c r="H10" s="1">
        <v>178</v>
      </c>
      <c r="I10" s="1">
        <v>197</v>
      </c>
      <c r="J10" s="1">
        <v>320</v>
      </c>
      <c r="K10" s="1">
        <v>186</v>
      </c>
      <c r="L10" s="1">
        <v>247</v>
      </c>
      <c r="M10" s="1">
        <v>275</v>
      </c>
    </row>
  </sheetData>
  <mergeCells count="4">
    <mergeCell ref="H1:J1"/>
    <mergeCell ref="K1:M1"/>
    <mergeCell ref="B1:D1"/>
    <mergeCell ref="E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BBA37-683F-BA47-8193-140938E225C5}">
  <dimension ref="A1:M10"/>
  <sheetViews>
    <sheetView workbookViewId="0">
      <selection activeCell="A3" sqref="A3:A10"/>
    </sheetView>
  </sheetViews>
  <sheetFormatPr baseColWidth="10" defaultRowHeight="16"/>
  <sheetData>
    <row r="1" spans="1:13">
      <c r="A1" s="2" t="s">
        <v>194</v>
      </c>
      <c r="B1" s="60" t="s">
        <v>68</v>
      </c>
      <c r="C1" s="60"/>
      <c r="D1" s="60"/>
      <c r="E1" s="60" t="s">
        <v>195</v>
      </c>
      <c r="F1" s="60"/>
      <c r="G1" s="60"/>
      <c r="H1" s="60" t="s">
        <v>70</v>
      </c>
      <c r="I1" s="60"/>
      <c r="J1" s="60"/>
      <c r="K1" s="60" t="s">
        <v>197</v>
      </c>
      <c r="L1" s="60"/>
      <c r="M1" s="60"/>
    </row>
    <row r="2" spans="1:13">
      <c r="A2" s="2" t="s">
        <v>156</v>
      </c>
      <c r="B2" s="2">
        <v>1</v>
      </c>
      <c r="C2" s="2">
        <v>2</v>
      </c>
      <c r="D2" s="2">
        <v>3</v>
      </c>
      <c r="E2" s="2">
        <v>1</v>
      </c>
      <c r="F2" s="2">
        <v>2</v>
      </c>
      <c r="G2" s="2">
        <v>3</v>
      </c>
      <c r="H2" s="2">
        <v>1</v>
      </c>
      <c r="I2" s="2">
        <v>2</v>
      </c>
      <c r="J2" s="2">
        <v>3</v>
      </c>
      <c r="K2" s="2">
        <v>1</v>
      </c>
      <c r="L2" s="2">
        <v>2</v>
      </c>
      <c r="M2" s="2">
        <v>3</v>
      </c>
    </row>
    <row r="3" spans="1:13">
      <c r="A3" s="2" t="s">
        <v>161</v>
      </c>
      <c r="B3" s="1">
        <v>223</v>
      </c>
      <c r="C3" s="1">
        <v>186</v>
      </c>
      <c r="D3" s="1">
        <v>308</v>
      </c>
      <c r="E3" s="1">
        <v>4565</v>
      </c>
      <c r="F3" s="1">
        <v>14392</v>
      </c>
      <c r="G3" s="1">
        <v>25518</v>
      </c>
      <c r="H3" s="1">
        <v>214</v>
      </c>
      <c r="I3" s="1">
        <v>193</v>
      </c>
      <c r="J3" s="1">
        <v>303</v>
      </c>
      <c r="K3" s="1">
        <v>4042</v>
      </c>
      <c r="L3" s="1">
        <v>6478</v>
      </c>
      <c r="M3" s="1">
        <v>9776</v>
      </c>
    </row>
    <row r="4" spans="1:13">
      <c r="A4" s="2" t="s">
        <v>162</v>
      </c>
      <c r="B4" s="1">
        <v>195</v>
      </c>
      <c r="C4" s="1">
        <v>143</v>
      </c>
      <c r="D4" s="1">
        <v>308</v>
      </c>
      <c r="E4" s="1">
        <v>11849</v>
      </c>
      <c r="F4" s="1">
        <v>17752</v>
      </c>
      <c r="G4" s="1">
        <v>41034</v>
      </c>
      <c r="H4" s="1">
        <v>182</v>
      </c>
      <c r="I4" s="1">
        <v>156</v>
      </c>
      <c r="J4" s="1">
        <v>315</v>
      </c>
      <c r="K4" s="1">
        <v>6424</v>
      </c>
      <c r="L4" s="1">
        <v>22268</v>
      </c>
      <c r="M4" s="1">
        <v>28371</v>
      </c>
    </row>
    <row r="5" spans="1:13">
      <c r="A5" s="17" t="s">
        <v>163</v>
      </c>
      <c r="B5" s="1">
        <v>205</v>
      </c>
      <c r="C5" s="1">
        <v>153</v>
      </c>
      <c r="D5" s="1">
        <v>309</v>
      </c>
      <c r="E5" s="1">
        <v>369</v>
      </c>
      <c r="F5" s="1">
        <v>874</v>
      </c>
      <c r="G5" s="1">
        <v>1220</v>
      </c>
      <c r="H5" s="1">
        <v>184</v>
      </c>
      <c r="I5" s="1">
        <v>135</v>
      </c>
      <c r="J5" s="1">
        <v>320</v>
      </c>
      <c r="K5" s="1">
        <v>13009</v>
      </c>
      <c r="L5" s="1">
        <v>5910</v>
      </c>
      <c r="M5" s="1">
        <v>26677</v>
      </c>
    </row>
    <row r="6" spans="1:13">
      <c r="A6" s="17" t="s">
        <v>164</v>
      </c>
      <c r="B6" s="1">
        <v>214</v>
      </c>
      <c r="C6" s="1">
        <v>137</v>
      </c>
      <c r="D6" s="1">
        <v>335</v>
      </c>
      <c r="E6" s="1">
        <v>295</v>
      </c>
      <c r="F6" s="1">
        <v>252</v>
      </c>
      <c r="G6" s="1">
        <v>384</v>
      </c>
      <c r="H6" s="1">
        <v>198</v>
      </c>
      <c r="I6" s="1">
        <v>116</v>
      </c>
      <c r="J6" s="1">
        <v>326</v>
      </c>
      <c r="K6" s="1">
        <v>388</v>
      </c>
      <c r="L6" s="1">
        <v>218</v>
      </c>
      <c r="M6" s="1">
        <v>418</v>
      </c>
    </row>
    <row r="7" spans="1:13">
      <c r="A7" s="17" t="s">
        <v>165</v>
      </c>
      <c r="B7" s="1">
        <v>228</v>
      </c>
      <c r="C7" s="1">
        <v>162</v>
      </c>
      <c r="D7" s="1">
        <v>327</v>
      </c>
      <c r="E7" s="1">
        <v>239</v>
      </c>
      <c r="F7" s="1">
        <v>163</v>
      </c>
      <c r="G7" s="1">
        <v>365</v>
      </c>
      <c r="H7" s="1">
        <v>184</v>
      </c>
      <c r="I7" s="1">
        <v>158</v>
      </c>
      <c r="J7" s="1">
        <v>343</v>
      </c>
      <c r="K7" s="1">
        <v>284</v>
      </c>
      <c r="L7" s="1">
        <v>195</v>
      </c>
      <c r="M7" s="1">
        <v>339</v>
      </c>
    </row>
    <row r="8" spans="1:13">
      <c r="A8" s="17" t="s">
        <v>166</v>
      </c>
      <c r="B8" s="1">
        <v>208</v>
      </c>
      <c r="C8" s="1">
        <v>150</v>
      </c>
      <c r="D8" s="1">
        <v>355</v>
      </c>
      <c r="E8" s="1">
        <v>234</v>
      </c>
      <c r="F8" s="1">
        <v>154</v>
      </c>
      <c r="G8" s="1">
        <v>356</v>
      </c>
      <c r="H8" s="1">
        <v>205</v>
      </c>
      <c r="I8" s="1">
        <v>153</v>
      </c>
      <c r="J8" s="1">
        <v>329</v>
      </c>
      <c r="K8" s="1">
        <v>230</v>
      </c>
      <c r="L8" s="1">
        <v>179</v>
      </c>
      <c r="M8" s="1">
        <v>333</v>
      </c>
    </row>
    <row r="9" spans="1:13">
      <c r="A9" s="2" t="s">
        <v>167</v>
      </c>
      <c r="B9" s="1">
        <v>189</v>
      </c>
      <c r="C9" s="1">
        <v>200</v>
      </c>
      <c r="D9" s="1">
        <v>327</v>
      </c>
      <c r="E9" s="1">
        <v>193</v>
      </c>
      <c r="F9" s="1">
        <v>187</v>
      </c>
      <c r="G9" s="1">
        <v>343</v>
      </c>
      <c r="H9" s="1">
        <v>188</v>
      </c>
      <c r="I9" s="1">
        <v>178</v>
      </c>
      <c r="J9" s="1">
        <v>335</v>
      </c>
      <c r="K9" s="1">
        <v>225</v>
      </c>
      <c r="L9" s="1">
        <v>177</v>
      </c>
      <c r="M9" s="1">
        <v>353</v>
      </c>
    </row>
    <row r="10" spans="1:13">
      <c r="A10" s="2">
        <v>0</v>
      </c>
      <c r="B10" s="1">
        <v>196</v>
      </c>
      <c r="C10" s="1">
        <v>206</v>
      </c>
      <c r="D10" s="1">
        <v>284</v>
      </c>
      <c r="E10" s="1">
        <v>202</v>
      </c>
      <c r="F10" s="1">
        <v>184</v>
      </c>
      <c r="G10" s="1">
        <v>319</v>
      </c>
      <c r="H10" s="1">
        <v>170</v>
      </c>
      <c r="I10" s="1">
        <v>206</v>
      </c>
      <c r="J10" s="1">
        <v>337</v>
      </c>
      <c r="K10" s="1">
        <v>196</v>
      </c>
      <c r="L10" s="1">
        <v>199</v>
      </c>
      <c r="M10" s="1">
        <v>330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8154C-1B33-0C4C-8B0B-691F82E42B65}">
  <dimension ref="A1:S20"/>
  <sheetViews>
    <sheetView workbookViewId="0">
      <selection activeCell="A4" sqref="A4:A9"/>
    </sheetView>
  </sheetViews>
  <sheetFormatPr baseColWidth="10" defaultRowHeight="16"/>
  <sheetData>
    <row r="1" spans="1:19">
      <c r="A1" s="2" t="s">
        <v>194</v>
      </c>
      <c r="B1" s="60" t="s">
        <v>141</v>
      </c>
      <c r="C1" s="60"/>
      <c r="D1" s="60"/>
      <c r="E1" s="60" t="s">
        <v>199</v>
      </c>
      <c r="F1" s="60"/>
      <c r="G1" s="60"/>
      <c r="H1" s="60" t="s">
        <v>137</v>
      </c>
      <c r="I1" s="60"/>
      <c r="J1" s="60"/>
      <c r="K1" s="60" t="s">
        <v>200</v>
      </c>
      <c r="L1" s="60"/>
      <c r="M1" s="60"/>
      <c r="N1" s="59" t="s">
        <v>151</v>
      </c>
      <c r="O1" s="59"/>
      <c r="P1" s="59"/>
      <c r="Q1" s="59" t="s">
        <v>201</v>
      </c>
      <c r="R1" s="59"/>
      <c r="S1" s="59"/>
    </row>
    <row r="2" spans="1:19">
      <c r="A2" s="2" t="s">
        <v>156</v>
      </c>
      <c r="B2" s="2">
        <v>1</v>
      </c>
      <c r="C2" s="2">
        <v>2</v>
      </c>
      <c r="D2" s="2">
        <v>3</v>
      </c>
      <c r="E2" s="2">
        <v>1</v>
      </c>
      <c r="F2" s="2">
        <v>2</v>
      </c>
      <c r="G2" s="2">
        <v>3</v>
      </c>
      <c r="H2" s="2">
        <v>1</v>
      </c>
      <c r="I2" s="2">
        <v>2</v>
      </c>
      <c r="J2" s="2">
        <v>3</v>
      </c>
      <c r="K2" s="2">
        <v>1</v>
      </c>
      <c r="L2" s="2">
        <v>2</v>
      </c>
      <c r="M2" s="2">
        <v>3</v>
      </c>
      <c r="N2" s="2">
        <v>1</v>
      </c>
      <c r="O2" s="2">
        <v>2</v>
      </c>
      <c r="P2" s="2">
        <v>3</v>
      </c>
      <c r="Q2" s="2">
        <v>1</v>
      </c>
      <c r="R2" s="2">
        <v>2</v>
      </c>
      <c r="S2" s="2">
        <v>3</v>
      </c>
    </row>
    <row r="3" spans="1:19">
      <c r="A3" s="2" t="s">
        <v>161</v>
      </c>
      <c r="B3" s="1">
        <v>4069</v>
      </c>
      <c r="C3" s="1">
        <v>4851</v>
      </c>
      <c r="D3" s="1">
        <v>5845</v>
      </c>
      <c r="E3" s="1">
        <v>4447</v>
      </c>
      <c r="F3" s="1">
        <v>6546</v>
      </c>
      <c r="G3" s="1">
        <v>6958</v>
      </c>
      <c r="H3" s="1">
        <v>133</v>
      </c>
      <c r="I3" s="1">
        <v>155</v>
      </c>
      <c r="J3" s="1">
        <v>141</v>
      </c>
      <c r="K3" s="1">
        <v>177</v>
      </c>
      <c r="L3" s="1">
        <v>2201</v>
      </c>
      <c r="M3" s="1">
        <v>134</v>
      </c>
      <c r="N3" s="1">
        <v>418</v>
      </c>
      <c r="O3" s="1">
        <v>5460</v>
      </c>
      <c r="P3" s="1">
        <v>399</v>
      </c>
      <c r="Q3" s="1">
        <v>523</v>
      </c>
      <c r="R3" s="1">
        <v>523</v>
      </c>
      <c r="S3" s="1">
        <v>683</v>
      </c>
    </row>
    <row r="4" spans="1:19">
      <c r="A4" s="2" t="s">
        <v>162</v>
      </c>
      <c r="B4" s="1">
        <v>4640</v>
      </c>
      <c r="C4" s="1">
        <v>5210</v>
      </c>
      <c r="D4" s="1">
        <v>6141</v>
      </c>
      <c r="E4" s="1">
        <v>5209</v>
      </c>
      <c r="F4" s="1">
        <v>6243</v>
      </c>
      <c r="G4" s="1">
        <v>7714</v>
      </c>
      <c r="H4" s="1">
        <v>111</v>
      </c>
      <c r="I4" s="1">
        <v>125</v>
      </c>
      <c r="J4" s="1">
        <v>126</v>
      </c>
      <c r="K4" s="1">
        <v>133</v>
      </c>
      <c r="L4" s="1">
        <v>420</v>
      </c>
      <c r="M4" s="1">
        <v>125</v>
      </c>
      <c r="N4" s="1">
        <v>140</v>
      </c>
      <c r="O4" s="1">
        <v>585</v>
      </c>
      <c r="P4" s="1">
        <v>145</v>
      </c>
      <c r="Q4" s="1">
        <v>172</v>
      </c>
      <c r="R4" s="1">
        <v>172</v>
      </c>
      <c r="S4" s="1">
        <v>165</v>
      </c>
    </row>
    <row r="5" spans="1:19">
      <c r="A5" s="17" t="s">
        <v>163</v>
      </c>
      <c r="B5" s="1">
        <v>4673</v>
      </c>
      <c r="C5" s="1">
        <v>5965</v>
      </c>
      <c r="D5" s="1">
        <v>6449</v>
      </c>
      <c r="E5" s="1">
        <v>4670</v>
      </c>
      <c r="F5" s="1">
        <v>6738</v>
      </c>
      <c r="G5" s="1">
        <v>7334</v>
      </c>
      <c r="H5" s="1">
        <v>112</v>
      </c>
      <c r="I5" s="1">
        <v>126</v>
      </c>
      <c r="J5" s="1">
        <v>124</v>
      </c>
      <c r="K5" s="1">
        <v>141</v>
      </c>
      <c r="L5" s="1">
        <v>132</v>
      </c>
      <c r="M5" s="1">
        <v>128</v>
      </c>
      <c r="N5" s="1">
        <v>133</v>
      </c>
      <c r="O5" s="1">
        <v>157</v>
      </c>
      <c r="P5" s="1">
        <v>127</v>
      </c>
      <c r="Q5" s="1">
        <v>139</v>
      </c>
      <c r="R5" s="1">
        <v>139</v>
      </c>
      <c r="S5" s="1">
        <v>139</v>
      </c>
    </row>
    <row r="6" spans="1:19">
      <c r="A6" s="17" t="s">
        <v>164</v>
      </c>
      <c r="B6" s="1">
        <v>5409</v>
      </c>
      <c r="C6" s="1">
        <v>7009</v>
      </c>
      <c r="D6" s="1">
        <v>7842</v>
      </c>
      <c r="E6" s="1">
        <v>5116</v>
      </c>
      <c r="F6" s="1">
        <v>6395</v>
      </c>
      <c r="G6" s="1">
        <v>7352</v>
      </c>
      <c r="H6" s="1">
        <v>117</v>
      </c>
      <c r="I6" s="1">
        <v>120</v>
      </c>
      <c r="J6" s="1">
        <v>122</v>
      </c>
      <c r="K6" s="1">
        <v>138</v>
      </c>
      <c r="L6" s="1">
        <v>121</v>
      </c>
      <c r="M6" s="1">
        <v>127</v>
      </c>
      <c r="N6" s="1">
        <v>115</v>
      </c>
      <c r="O6" s="1">
        <v>128</v>
      </c>
      <c r="P6" s="1">
        <v>127</v>
      </c>
      <c r="Q6" s="1">
        <v>161</v>
      </c>
      <c r="R6" s="1">
        <v>161</v>
      </c>
      <c r="S6" s="1">
        <v>154</v>
      </c>
    </row>
    <row r="7" spans="1:19">
      <c r="A7" s="17" t="s">
        <v>165</v>
      </c>
      <c r="B7" s="1">
        <v>7445</v>
      </c>
      <c r="C7" s="1">
        <v>13112</v>
      </c>
      <c r="D7" s="1">
        <v>11702</v>
      </c>
      <c r="E7" s="1">
        <v>6532</v>
      </c>
      <c r="F7" s="1">
        <v>8767</v>
      </c>
      <c r="G7" s="1">
        <v>9370</v>
      </c>
      <c r="H7" s="1">
        <v>111</v>
      </c>
      <c r="I7" s="1">
        <v>126</v>
      </c>
      <c r="J7" s="1">
        <v>134</v>
      </c>
      <c r="K7" s="1">
        <v>129</v>
      </c>
      <c r="L7" s="1">
        <v>121</v>
      </c>
      <c r="M7" s="1">
        <v>139</v>
      </c>
      <c r="N7" s="1">
        <v>118</v>
      </c>
      <c r="O7" s="1">
        <v>139</v>
      </c>
      <c r="P7" s="1">
        <v>134</v>
      </c>
      <c r="Q7" s="1">
        <v>146</v>
      </c>
      <c r="R7" s="1">
        <v>146</v>
      </c>
      <c r="S7" s="1">
        <v>181</v>
      </c>
    </row>
    <row r="8" spans="1:19">
      <c r="A8" s="17" t="s">
        <v>166</v>
      </c>
      <c r="B8" s="1">
        <v>1916</v>
      </c>
      <c r="C8" s="1">
        <v>16965</v>
      </c>
      <c r="D8" s="1">
        <v>4643</v>
      </c>
      <c r="E8" s="1">
        <v>5499</v>
      </c>
      <c r="F8" s="1">
        <v>14469</v>
      </c>
      <c r="G8" s="1">
        <v>13507</v>
      </c>
      <c r="H8" s="1">
        <v>117</v>
      </c>
      <c r="I8" s="1">
        <v>137</v>
      </c>
      <c r="J8" s="1">
        <v>155</v>
      </c>
      <c r="K8" s="1">
        <v>123</v>
      </c>
      <c r="L8" s="1">
        <v>130</v>
      </c>
      <c r="M8" s="1">
        <v>135</v>
      </c>
      <c r="N8" s="1">
        <v>119</v>
      </c>
      <c r="O8" s="1">
        <v>154</v>
      </c>
      <c r="P8" s="1">
        <v>146</v>
      </c>
      <c r="Q8" s="1">
        <v>127</v>
      </c>
      <c r="R8" s="1">
        <v>127</v>
      </c>
      <c r="S8" s="1">
        <v>147</v>
      </c>
    </row>
    <row r="9" spans="1:19">
      <c r="A9" s="2" t="s">
        <v>167</v>
      </c>
      <c r="B9" s="1">
        <v>130</v>
      </c>
      <c r="C9" s="1">
        <v>591</v>
      </c>
      <c r="D9" s="1">
        <v>248</v>
      </c>
      <c r="E9" s="1">
        <v>314</v>
      </c>
      <c r="F9" s="1">
        <v>10918</v>
      </c>
      <c r="G9" s="1">
        <v>1321</v>
      </c>
      <c r="H9" s="1">
        <v>115</v>
      </c>
      <c r="I9" s="1">
        <v>138</v>
      </c>
      <c r="J9" s="1">
        <v>157</v>
      </c>
      <c r="K9" s="1">
        <v>111</v>
      </c>
      <c r="L9" s="1">
        <v>168</v>
      </c>
      <c r="M9" s="1">
        <v>179</v>
      </c>
      <c r="N9" s="1">
        <v>136</v>
      </c>
      <c r="O9" s="1">
        <v>215</v>
      </c>
      <c r="P9" s="1">
        <v>157</v>
      </c>
      <c r="Q9" s="1">
        <v>136</v>
      </c>
      <c r="R9" s="1">
        <v>136</v>
      </c>
      <c r="S9" s="1">
        <v>159</v>
      </c>
    </row>
    <row r="10" spans="1:19">
      <c r="A10" s="2">
        <v>0</v>
      </c>
      <c r="B10" s="1">
        <v>125</v>
      </c>
      <c r="C10" s="1">
        <v>231</v>
      </c>
      <c r="D10" s="1">
        <v>193</v>
      </c>
      <c r="E10" s="1">
        <v>133</v>
      </c>
      <c r="F10" s="1">
        <v>316</v>
      </c>
      <c r="G10" s="1">
        <v>340</v>
      </c>
      <c r="H10" s="1">
        <v>119</v>
      </c>
      <c r="I10" s="1">
        <v>157</v>
      </c>
      <c r="J10" s="1">
        <v>174</v>
      </c>
      <c r="K10" s="1">
        <v>121</v>
      </c>
      <c r="L10" s="1">
        <v>275</v>
      </c>
      <c r="M10" s="1">
        <v>182</v>
      </c>
      <c r="N10" s="1">
        <v>153</v>
      </c>
      <c r="O10" s="1">
        <v>266</v>
      </c>
      <c r="P10" s="1">
        <v>185</v>
      </c>
      <c r="Q10" s="1">
        <v>147</v>
      </c>
      <c r="R10" s="1">
        <v>147</v>
      </c>
      <c r="S10" s="1">
        <v>199</v>
      </c>
    </row>
    <row r="20" spans="3:8">
      <c r="C20" s="2"/>
      <c r="D20" s="2"/>
      <c r="E20" s="2"/>
      <c r="F20" s="2"/>
      <c r="G20" s="2"/>
      <c r="H20" s="2"/>
    </row>
  </sheetData>
  <mergeCells count="6">
    <mergeCell ref="Q1:S1"/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0DA9-0188-DF4C-8E58-D24A911AE7A8}">
  <dimension ref="A1:S10"/>
  <sheetViews>
    <sheetView workbookViewId="0">
      <selection activeCell="E17" sqref="E17"/>
    </sheetView>
  </sheetViews>
  <sheetFormatPr baseColWidth="10" defaultRowHeight="16"/>
  <cols>
    <col min="1" max="1" width="25.1640625" customWidth="1"/>
    <col min="2" max="2" width="11.6640625" customWidth="1"/>
  </cols>
  <sheetData>
    <row r="1" spans="1:19">
      <c r="A1" s="2" t="s">
        <v>217</v>
      </c>
      <c r="B1" s="60" t="s">
        <v>68</v>
      </c>
      <c r="C1" s="60"/>
      <c r="D1" s="60"/>
      <c r="E1" s="60" t="s">
        <v>69</v>
      </c>
      <c r="F1" s="60"/>
      <c r="G1" s="60"/>
      <c r="H1" s="60" t="s">
        <v>70</v>
      </c>
      <c r="I1" s="60"/>
      <c r="J1" s="60"/>
      <c r="K1" s="60" t="s">
        <v>73</v>
      </c>
      <c r="L1" s="60"/>
      <c r="M1" s="60"/>
      <c r="N1" s="60"/>
      <c r="O1" s="60"/>
      <c r="P1" s="60"/>
    </row>
    <row r="2" spans="1:19">
      <c r="A2" s="2" t="s">
        <v>156</v>
      </c>
      <c r="B2" s="2">
        <v>1</v>
      </c>
      <c r="C2" s="2">
        <v>2</v>
      </c>
      <c r="D2" s="2">
        <v>3</v>
      </c>
      <c r="E2" s="2">
        <v>1</v>
      </c>
      <c r="F2" s="2">
        <v>2</v>
      </c>
      <c r="G2" s="2">
        <v>3</v>
      </c>
      <c r="H2" s="2">
        <v>1</v>
      </c>
      <c r="I2" s="2">
        <v>2</v>
      </c>
      <c r="J2" s="2">
        <v>3</v>
      </c>
      <c r="K2" s="2">
        <v>1</v>
      </c>
      <c r="L2" s="2">
        <v>2</v>
      </c>
      <c r="M2" s="2">
        <v>3</v>
      </c>
      <c r="N2" s="2"/>
      <c r="O2" s="2"/>
      <c r="P2" s="2"/>
      <c r="Q2" s="2"/>
      <c r="R2" s="2"/>
      <c r="S2" s="2"/>
    </row>
    <row r="3" spans="1:19">
      <c r="A3" s="2" t="s">
        <v>162</v>
      </c>
      <c r="B3" s="1">
        <v>29.1</v>
      </c>
      <c r="C3" s="1">
        <v>23.6</v>
      </c>
      <c r="D3" s="1">
        <v>17.7</v>
      </c>
      <c r="E3" s="1">
        <v>91.1</v>
      </c>
      <c r="F3" s="1">
        <v>61.4</v>
      </c>
      <c r="G3" s="1">
        <v>44.4</v>
      </c>
      <c r="H3" s="1">
        <v>26.2</v>
      </c>
      <c r="I3" s="1">
        <v>20.8</v>
      </c>
      <c r="J3" s="1">
        <v>17.2</v>
      </c>
      <c r="K3" s="1">
        <v>87.5</v>
      </c>
      <c r="L3" s="1">
        <v>59.9</v>
      </c>
      <c r="M3" s="1">
        <v>46.6</v>
      </c>
      <c r="N3" s="1"/>
      <c r="O3" s="1"/>
      <c r="P3" s="1"/>
    </row>
    <row r="4" spans="1:19">
      <c r="A4" s="17" t="s">
        <v>163</v>
      </c>
      <c r="B4" s="1">
        <v>27.6</v>
      </c>
      <c r="C4" s="1">
        <v>21.4</v>
      </c>
      <c r="D4" s="1">
        <v>16.100000000000001</v>
      </c>
      <c r="E4" s="1">
        <v>87.9</v>
      </c>
      <c r="F4" s="1">
        <v>54.7</v>
      </c>
      <c r="G4" s="1">
        <v>29</v>
      </c>
      <c r="H4" s="1">
        <v>25.4</v>
      </c>
      <c r="I4" s="1">
        <v>21.2</v>
      </c>
      <c r="J4" s="1">
        <v>15.5</v>
      </c>
      <c r="K4" s="1">
        <v>83.6</v>
      </c>
      <c r="L4" s="1">
        <v>46</v>
      </c>
      <c r="M4" s="1">
        <v>32.299999999999997</v>
      </c>
      <c r="N4" s="1"/>
      <c r="O4" s="1"/>
      <c r="P4" s="1"/>
    </row>
    <row r="5" spans="1:19">
      <c r="A5" s="17" t="s">
        <v>164</v>
      </c>
      <c r="B5" s="1">
        <v>24.4</v>
      </c>
      <c r="C5" s="1">
        <v>21.9</v>
      </c>
      <c r="D5" s="1">
        <v>16</v>
      </c>
      <c r="E5" s="1">
        <v>68</v>
      </c>
      <c r="F5" s="1">
        <v>31.5</v>
      </c>
      <c r="G5" s="1">
        <v>18.100000000000001</v>
      </c>
      <c r="H5" s="1">
        <v>24</v>
      </c>
      <c r="I5" s="1">
        <v>21.6</v>
      </c>
      <c r="J5" s="1">
        <v>15.8</v>
      </c>
      <c r="K5" s="1">
        <v>61.2</v>
      </c>
      <c r="L5" s="1">
        <v>28.8</v>
      </c>
      <c r="M5" s="1">
        <v>18.8</v>
      </c>
      <c r="N5" s="1"/>
      <c r="O5" s="1"/>
      <c r="P5" s="1"/>
    </row>
    <row r="6" spans="1:19">
      <c r="A6" s="17" t="s">
        <v>165</v>
      </c>
      <c r="B6" s="1">
        <v>24</v>
      </c>
      <c r="C6" s="1">
        <v>21.7</v>
      </c>
      <c r="D6" s="1">
        <v>15.4</v>
      </c>
      <c r="E6" s="1">
        <v>32.9</v>
      </c>
      <c r="F6" s="1">
        <v>22.9</v>
      </c>
      <c r="G6" s="1">
        <v>15.5</v>
      </c>
      <c r="H6" s="1">
        <v>24.3</v>
      </c>
      <c r="I6" s="1">
        <v>20.6</v>
      </c>
      <c r="J6" s="1">
        <v>14.9</v>
      </c>
      <c r="K6" s="1">
        <v>32.700000000000003</v>
      </c>
      <c r="L6" s="1">
        <v>22.8</v>
      </c>
      <c r="M6" s="1">
        <v>16.899999999999999</v>
      </c>
      <c r="N6" s="1"/>
      <c r="O6" s="1"/>
      <c r="P6" s="1"/>
    </row>
    <row r="7" spans="1:19">
      <c r="A7" s="17" t="s">
        <v>166</v>
      </c>
      <c r="B7" s="1">
        <v>24</v>
      </c>
      <c r="C7" s="1">
        <v>21.3</v>
      </c>
      <c r="D7" s="1">
        <v>16.3</v>
      </c>
      <c r="E7" s="1">
        <v>25.8</v>
      </c>
      <c r="F7" s="1">
        <v>21.5</v>
      </c>
      <c r="G7" s="1">
        <v>16.899999999999999</v>
      </c>
      <c r="H7" s="1">
        <v>24.2</v>
      </c>
      <c r="I7" s="1">
        <v>20.9</v>
      </c>
      <c r="J7" s="1">
        <v>15.6</v>
      </c>
      <c r="K7" s="1">
        <v>25.7</v>
      </c>
      <c r="L7" s="1">
        <v>22.2</v>
      </c>
      <c r="M7" s="1">
        <v>16.100000000000001</v>
      </c>
      <c r="N7" s="1"/>
      <c r="O7" s="1"/>
      <c r="P7" s="1"/>
    </row>
    <row r="8" spans="1:19">
      <c r="A8" s="2" t="s">
        <v>167</v>
      </c>
      <c r="B8" s="1">
        <v>24.4</v>
      </c>
      <c r="C8" s="1">
        <v>22.1</v>
      </c>
      <c r="D8" s="1">
        <v>16.7</v>
      </c>
      <c r="E8" s="1">
        <v>24</v>
      </c>
      <c r="F8" s="1">
        <v>21.3</v>
      </c>
      <c r="G8" s="1">
        <v>15.9</v>
      </c>
      <c r="H8" s="1">
        <v>24.3</v>
      </c>
      <c r="I8" s="1">
        <v>20.7</v>
      </c>
      <c r="J8" s="1">
        <v>15.6</v>
      </c>
      <c r="K8" s="1">
        <v>22.9</v>
      </c>
      <c r="L8" s="1">
        <v>20.9</v>
      </c>
      <c r="M8" s="1">
        <v>15.8</v>
      </c>
      <c r="N8" s="1"/>
      <c r="O8" s="1"/>
      <c r="P8" s="1"/>
    </row>
    <row r="9" spans="1:19">
      <c r="A9" s="2" t="s">
        <v>170</v>
      </c>
      <c r="B9" s="1">
        <v>24.9</v>
      </c>
      <c r="C9" s="1">
        <v>20.7</v>
      </c>
      <c r="D9" s="1">
        <v>16.899999999999999</v>
      </c>
      <c r="E9" s="1">
        <v>26.6</v>
      </c>
      <c r="F9" s="1">
        <v>21.5</v>
      </c>
      <c r="G9" s="1">
        <v>16.2</v>
      </c>
      <c r="H9" s="1">
        <v>23.1</v>
      </c>
      <c r="I9" s="1">
        <v>21.2</v>
      </c>
      <c r="J9" s="1">
        <v>16.2</v>
      </c>
      <c r="K9" s="1">
        <v>24.4</v>
      </c>
      <c r="L9" s="1">
        <v>20.9</v>
      </c>
      <c r="M9" s="1">
        <v>16.7</v>
      </c>
      <c r="N9" s="1"/>
      <c r="O9" s="1"/>
      <c r="P9" s="1"/>
    </row>
    <row r="10" spans="1:19">
      <c r="A10" s="2">
        <v>0</v>
      </c>
      <c r="B10" s="1">
        <v>24.5</v>
      </c>
      <c r="C10" s="1">
        <v>21.3</v>
      </c>
      <c r="D10" s="1">
        <v>17.5</v>
      </c>
      <c r="E10" s="1">
        <v>24.3</v>
      </c>
      <c r="F10" s="1">
        <v>21.8</v>
      </c>
      <c r="G10" s="1">
        <v>17.600000000000001</v>
      </c>
      <c r="H10" s="1">
        <v>23.1</v>
      </c>
      <c r="I10" s="1">
        <v>21.3</v>
      </c>
      <c r="J10" s="1">
        <v>13.4</v>
      </c>
      <c r="K10" s="1">
        <v>23.1</v>
      </c>
      <c r="L10" s="1">
        <v>21.8</v>
      </c>
      <c r="M10" s="1">
        <v>13.7</v>
      </c>
      <c r="N10" s="24"/>
      <c r="O10" s="24"/>
      <c r="P10" s="1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10B15-B71E-4040-AA80-3644CF477AAE}">
  <dimension ref="A2:J11"/>
  <sheetViews>
    <sheetView workbookViewId="0">
      <selection activeCell="A4" sqref="A4:A11"/>
    </sheetView>
  </sheetViews>
  <sheetFormatPr baseColWidth="10" defaultRowHeight="16"/>
  <cols>
    <col min="1" max="1" width="21.5" customWidth="1"/>
  </cols>
  <sheetData>
    <row r="2" spans="1:10">
      <c r="A2" s="2" t="s">
        <v>216</v>
      </c>
      <c r="B2" s="60" t="s">
        <v>141</v>
      </c>
      <c r="C2" s="60"/>
      <c r="D2" s="60"/>
      <c r="E2" s="60" t="s">
        <v>135</v>
      </c>
      <c r="F2" s="60"/>
      <c r="G2" s="60"/>
      <c r="H2" s="60" t="s">
        <v>151</v>
      </c>
      <c r="I2" s="60"/>
      <c r="J2" s="60"/>
    </row>
    <row r="3" spans="1:10">
      <c r="A3" s="2" t="s">
        <v>156</v>
      </c>
      <c r="B3" s="2">
        <v>1</v>
      </c>
      <c r="C3" s="2">
        <v>2</v>
      </c>
      <c r="D3" s="2">
        <v>3</v>
      </c>
      <c r="E3" s="2">
        <v>1</v>
      </c>
      <c r="F3" s="2">
        <v>2</v>
      </c>
      <c r="G3" s="2">
        <v>3</v>
      </c>
      <c r="H3" s="2">
        <v>1</v>
      </c>
      <c r="I3" s="2">
        <v>2</v>
      </c>
      <c r="J3" s="2">
        <v>3</v>
      </c>
    </row>
    <row r="4" spans="1:10">
      <c r="A4" s="2" t="s">
        <v>162</v>
      </c>
      <c r="B4" s="1">
        <v>93.9</v>
      </c>
      <c r="C4" s="1">
        <v>98.6</v>
      </c>
      <c r="D4" s="1">
        <v>97.4</v>
      </c>
      <c r="E4" s="1">
        <v>24.9</v>
      </c>
      <c r="F4" s="1">
        <v>28</v>
      </c>
      <c r="G4" s="1">
        <v>17.3</v>
      </c>
      <c r="H4" s="1">
        <v>24.9</v>
      </c>
      <c r="I4" s="1">
        <v>27</v>
      </c>
      <c r="J4" s="1">
        <v>16.8</v>
      </c>
    </row>
    <row r="5" spans="1:10">
      <c r="A5" s="17" t="s">
        <v>163</v>
      </c>
      <c r="B5" s="1">
        <v>97</v>
      </c>
      <c r="C5" s="1">
        <v>99</v>
      </c>
      <c r="D5" s="1">
        <v>98.7</v>
      </c>
      <c r="E5" s="1">
        <v>23.6</v>
      </c>
      <c r="F5" s="1">
        <v>27.3</v>
      </c>
      <c r="G5" s="1">
        <v>15.9</v>
      </c>
      <c r="H5" s="1">
        <v>24.7</v>
      </c>
      <c r="I5" s="1">
        <v>25.3</v>
      </c>
      <c r="J5" s="1">
        <v>16.2</v>
      </c>
    </row>
    <row r="6" spans="1:10">
      <c r="A6" s="17" t="s">
        <v>164</v>
      </c>
      <c r="B6" s="1">
        <v>97.5</v>
      </c>
      <c r="C6" s="1">
        <v>99.4</v>
      </c>
      <c r="D6" s="1">
        <v>98.5</v>
      </c>
      <c r="E6" s="1">
        <v>23.4</v>
      </c>
      <c r="F6" s="1">
        <v>27.8</v>
      </c>
      <c r="G6" s="1">
        <v>16.8</v>
      </c>
      <c r="H6" s="1">
        <v>23.1</v>
      </c>
      <c r="I6" s="1">
        <v>26.8</v>
      </c>
      <c r="J6" s="1">
        <v>16.2</v>
      </c>
    </row>
    <row r="7" spans="1:10">
      <c r="A7" s="17" t="s">
        <v>165</v>
      </c>
      <c r="B7" s="1">
        <v>82.2</v>
      </c>
      <c r="C7" s="1">
        <v>36.5</v>
      </c>
      <c r="D7" s="1">
        <v>17.399999999999999</v>
      </c>
      <c r="E7" s="1">
        <v>24.8</v>
      </c>
      <c r="F7" s="1">
        <v>23.7</v>
      </c>
      <c r="G7" s="1">
        <v>17.5</v>
      </c>
      <c r="H7" s="1">
        <v>24.6</v>
      </c>
      <c r="I7" s="1">
        <v>30.1</v>
      </c>
      <c r="J7" s="1">
        <v>17.399999999999999</v>
      </c>
    </row>
    <row r="8" spans="1:10">
      <c r="A8" s="17" t="s">
        <v>166</v>
      </c>
      <c r="B8" s="1">
        <v>25.2</v>
      </c>
      <c r="C8" s="1">
        <v>26.9</v>
      </c>
      <c r="D8" s="1">
        <v>17</v>
      </c>
      <c r="E8" s="1">
        <v>23.7</v>
      </c>
      <c r="F8" s="1">
        <v>24.9</v>
      </c>
      <c r="G8" s="1">
        <v>15.8</v>
      </c>
      <c r="H8" s="1">
        <v>24.5</v>
      </c>
      <c r="I8" s="1">
        <v>29.1</v>
      </c>
      <c r="J8" s="1">
        <v>16.8</v>
      </c>
    </row>
    <row r="9" spans="1:10">
      <c r="A9" s="2" t="s">
        <v>167</v>
      </c>
      <c r="B9" s="1">
        <v>26.3</v>
      </c>
      <c r="C9" s="1">
        <v>27.4</v>
      </c>
      <c r="D9" s="1">
        <v>16</v>
      </c>
      <c r="E9" s="1">
        <v>24</v>
      </c>
      <c r="F9" s="1">
        <v>25.4</v>
      </c>
      <c r="G9" s="1">
        <v>15.4</v>
      </c>
      <c r="H9" s="1">
        <v>22.7</v>
      </c>
      <c r="I9" s="1">
        <v>29.2</v>
      </c>
      <c r="J9" s="1">
        <v>16.8</v>
      </c>
    </row>
    <row r="10" spans="1:10">
      <c r="A10" s="2" t="s">
        <v>170</v>
      </c>
      <c r="B10" s="1">
        <v>24.6</v>
      </c>
      <c r="C10" s="1">
        <v>28.6</v>
      </c>
      <c r="D10" s="1">
        <v>15.5</v>
      </c>
      <c r="E10" s="1">
        <v>24.2</v>
      </c>
      <c r="F10" s="1">
        <v>27.4</v>
      </c>
      <c r="G10" s="1">
        <v>15.9</v>
      </c>
      <c r="H10" s="1">
        <v>25.3</v>
      </c>
      <c r="I10" s="1">
        <v>29.1</v>
      </c>
      <c r="J10" s="1">
        <v>15.6</v>
      </c>
    </row>
    <row r="11" spans="1:10">
      <c r="A11" s="2">
        <v>0</v>
      </c>
      <c r="B11" s="1">
        <v>24.5</v>
      </c>
      <c r="C11" s="1">
        <v>27.3</v>
      </c>
      <c r="D11" s="1">
        <v>15.3</v>
      </c>
      <c r="E11" s="1">
        <v>23.7</v>
      </c>
      <c r="F11" s="1">
        <v>23.2</v>
      </c>
      <c r="G11" s="1">
        <v>14.3</v>
      </c>
      <c r="H11" s="1">
        <v>23.7</v>
      </c>
      <c r="I11" s="1">
        <v>23.7</v>
      </c>
      <c r="J11" s="1">
        <v>16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990E3-783C-1D47-B119-FDBCBB9E28F8}">
  <dimension ref="A1:P26"/>
  <sheetViews>
    <sheetView workbookViewId="0">
      <selection activeCell="A2" sqref="A2"/>
    </sheetView>
  </sheetViews>
  <sheetFormatPr baseColWidth="10" defaultRowHeight="14"/>
  <cols>
    <col min="1" max="1" width="37.5" style="28" customWidth="1"/>
    <col min="2" max="16384" width="10.83203125" style="28"/>
  </cols>
  <sheetData>
    <row r="1" spans="1:16">
      <c r="A1" s="26" t="s">
        <v>210</v>
      </c>
      <c r="B1" s="61" t="s">
        <v>202</v>
      </c>
      <c r="C1" s="61"/>
      <c r="D1" s="61"/>
      <c r="E1" s="61" t="s">
        <v>203</v>
      </c>
      <c r="F1" s="61"/>
      <c r="G1" s="61"/>
      <c r="H1" s="61" t="s">
        <v>204</v>
      </c>
      <c r="I1" s="61"/>
      <c r="J1" s="61"/>
      <c r="K1" s="61" t="s">
        <v>205</v>
      </c>
      <c r="L1" s="61"/>
      <c r="M1" s="61"/>
      <c r="N1" s="62"/>
      <c r="O1" s="62"/>
      <c r="P1" s="62"/>
    </row>
    <row r="2" spans="1:16">
      <c r="A2" s="26" t="s">
        <v>156</v>
      </c>
      <c r="B2" s="27">
        <v>1</v>
      </c>
      <c r="C2" s="27">
        <v>2</v>
      </c>
      <c r="D2" s="27">
        <v>3</v>
      </c>
      <c r="E2" s="27">
        <v>1</v>
      </c>
      <c r="F2" s="27">
        <v>2</v>
      </c>
      <c r="G2" s="27">
        <v>3</v>
      </c>
      <c r="H2" s="27">
        <v>1</v>
      </c>
      <c r="I2" s="27">
        <v>2</v>
      </c>
      <c r="J2" s="27">
        <v>3</v>
      </c>
      <c r="K2" s="27">
        <v>1</v>
      </c>
      <c r="L2" s="27">
        <v>2</v>
      </c>
      <c r="M2" s="27">
        <v>3</v>
      </c>
      <c r="N2" s="26"/>
      <c r="O2" s="26"/>
      <c r="P2" s="26"/>
    </row>
    <row r="3" spans="1:16">
      <c r="A3" s="29" t="s">
        <v>153</v>
      </c>
      <c r="B3" s="30">
        <v>1530000</v>
      </c>
      <c r="C3" s="30">
        <v>4750000</v>
      </c>
      <c r="D3" s="30">
        <v>4500000</v>
      </c>
      <c r="E3" s="20">
        <v>1530000</v>
      </c>
      <c r="F3" s="20">
        <v>4750000</v>
      </c>
      <c r="G3" s="20">
        <v>4500000</v>
      </c>
      <c r="H3" s="20">
        <v>1530000</v>
      </c>
      <c r="I3" s="20">
        <v>4750000</v>
      </c>
      <c r="J3" s="20">
        <v>4500000</v>
      </c>
      <c r="K3" s="20">
        <v>1530000</v>
      </c>
      <c r="L3" s="20">
        <v>4750000</v>
      </c>
      <c r="M3" s="20">
        <v>4500000</v>
      </c>
      <c r="N3" s="20"/>
      <c r="O3" s="20"/>
      <c r="P3" s="20"/>
    </row>
    <row r="4" spans="1:16">
      <c r="A4" s="29" t="s">
        <v>208</v>
      </c>
      <c r="B4" s="30">
        <v>1830000</v>
      </c>
      <c r="C4" s="30">
        <v>6250000</v>
      </c>
      <c r="D4" s="30">
        <v>2000000</v>
      </c>
      <c r="E4" s="20">
        <v>4750000</v>
      </c>
      <c r="F4" s="20">
        <v>5250000</v>
      </c>
      <c r="G4" s="20">
        <v>2000000</v>
      </c>
      <c r="H4" s="20">
        <v>3500000</v>
      </c>
      <c r="I4" s="20">
        <v>7000000</v>
      </c>
      <c r="J4" s="20">
        <v>2500000</v>
      </c>
      <c r="K4" s="20">
        <v>5000000</v>
      </c>
      <c r="L4" s="20">
        <v>7500000</v>
      </c>
      <c r="M4" s="20">
        <v>2250000</v>
      </c>
      <c r="N4" s="20"/>
      <c r="O4" s="20"/>
      <c r="P4" s="20"/>
    </row>
    <row r="5" spans="1:16">
      <c r="A5" s="29" t="s">
        <v>207</v>
      </c>
      <c r="B5" s="30">
        <v>1900000</v>
      </c>
      <c r="C5" s="30">
        <v>5500000</v>
      </c>
      <c r="D5" s="30">
        <v>1750000</v>
      </c>
      <c r="E5" s="20">
        <v>6500000</v>
      </c>
      <c r="F5" s="20">
        <v>4750000</v>
      </c>
      <c r="G5" s="20">
        <v>1150000</v>
      </c>
      <c r="H5" s="20">
        <v>3750000</v>
      </c>
      <c r="I5" s="20">
        <v>7750000</v>
      </c>
      <c r="J5" s="20">
        <v>2000000</v>
      </c>
      <c r="K5" s="20">
        <v>5000000</v>
      </c>
      <c r="L5" s="20">
        <v>7750000</v>
      </c>
      <c r="M5" s="20">
        <v>3000000</v>
      </c>
      <c r="N5" s="20"/>
      <c r="O5" s="20"/>
      <c r="P5" s="20"/>
    </row>
    <row r="6" spans="1:16">
      <c r="A6" s="29" t="s">
        <v>209</v>
      </c>
      <c r="B6" s="30">
        <v>1430000</v>
      </c>
      <c r="C6" s="30">
        <v>3500000</v>
      </c>
      <c r="D6" s="30">
        <v>2000000</v>
      </c>
      <c r="E6" s="20">
        <v>375000</v>
      </c>
      <c r="F6" s="20">
        <v>1850000</v>
      </c>
      <c r="G6" s="20">
        <v>125000</v>
      </c>
      <c r="H6" s="20">
        <v>4250000</v>
      </c>
      <c r="I6" s="20">
        <v>7250000</v>
      </c>
      <c r="J6" s="20">
        <v>1750000</v>
      </c>
      <c r="K6" s="20">
        <v>4250000</v>
      </c>
      <c r="L6" s="20">
        <v>6750000</v>
      </c>
      <c r="M6" s="20">
        <v>450000</v>
      </c>
      <c r="N6" s="20"/>
      <c r="O6" s="20"/>
      <c r="P6" s="20"/>
    </row>
    <row r="7" spans="1:16">
      <c r="A7" s="29" t="s">
        <v>206</v>
      </c>
      <c r="B7" s="30">
        <v>1380000</v>
      </c>
      <c r="C7" s="30">
        <v>4250000</v>
      </c>
      <c r="D7" s="30">
        <v>2000000</v>
      </c>
      <c r="E7" s="20">
        <v>103000</v>
      </c>
      <c r="F7" s="20">
        <v>475000</v>
      </c>
      <c r="G7" s="20">
        <v>30000</v>
      </c>
      <c r="H7" s="20">
        <v>4750000</v>
      </c>
      <c r="I7" s="20">
        <v>5000000</v>
      </c>
      <c r="J7" s="20">
        <v>2250000</v>
      </c>
      <c r="K7" s="20">
        <v>200000</v>
      </c>
      <c r="L7" s="20">
        <v>800000</v>
      </c>
      <c r="M7" s="20">
        <v>27500</v>
      </c>
      <c r="N7" s="20"/>
      <c r="O7" s="20"/>
      <c r="P7" s="20"/>
    </row>
    <row r="10" spans="1:16">
      <c r="A10" s="32" t="s">
        <v>211</v>
      </c>
    </row>
    <row r="11" spans="1:16">
      <c r="A11" s="28" t="s">
        <v>212</v>
      </c>
      <c r="B11" s="61" t="s">
        <v>202</v>
      </c>
      <c r="C11" s="61"/>
      <c r="D11" s="61"/>
      <c r="E11" s="61" t="s">
        <v>203</v>
      </c>
      <c r="F11" s="61"/>
      <c r="G11" s="61"/>
      <c r="H11" s="61" t="s">
        <v>204</v>
      </c>
      <c r="I11" s="61"/>
      <c r="J11" s="61"/>
      <c r="K11" s="61" t="s">
        <v>205</v>
      </c>
      <c r="L11" s="61"/>
      <c r="M11" s="61"/>
    </row>
    <row r="12" spans="1:16">
      <c r="A12" s="26" t="s">
        <v>156</v>
      </c>
      <c r="B12" s="27">
        <v>1</v>
      </c>
      <c r="C12" s="27">
        <v>2</v>
      </c>
      <c r="D12" s="27">
        <v>3</v>
      </c>
      <c r="E12" s="27">
        <v>1</v>
      </c>
      <c r="F12" s="27">
        <v>2</v>
      </c>
      <c r="G12" s="27">
        <v>3</v>
      </c>
      <c r="H12" s="27">
        <v>1</v>
      </c>
      <c r="I12" s="27">
        <v>2</v>
      </c>
      <c r="J12" s="27">
        <v>3</v>
      </c>
      <c r="K12" s="27">
        <v>1</v>
      </c>
      <c r="L12" s="27">
        <v>2</v>
      </c>
      <c r="M12" s="27">
        <v>3</v>
      </c>
    </row>
    <row r="13" spans="1:16">
      <c r="A13" s="29" t="s">
        <v>153</v>
      </c>
      <c r="B13" s="31">
        <v>1</v>
      </c>
      <c r="C13" s="31">
        <v>1</v>
      </c>
      <c r="D13" s="31">
        <v>1</v>
      </c>
      <c r="E13" s="31">
        <v>1</v>
      </c>
      <c r="F13" s="31">
        <v>1</v>
      </c>
      <c r="G13" s="31">
        <v>1</v>
      </c>
      <c r="H13" s="31">
        <v>1</v>
      </c>
      <c r="I13" s="31">
        <v>1</v>
      </c>
      <c r="J13" s="31">
        <v>1</v>
      </c>
      <c r="K13" s="31">
        <v>1</v>
      </c>
      <c r="L13" s="31">
        <v>1</v>
      </c>
      <c r="M13" s="31">
        <v>1</v>
      </c>
    </row>
    <row r="14" spans="1:16">
      <c r="A14" s="29" t="s">
        <v>208</v>
      </c>
      <c r="B14" s="31">
        <v>1.196078431372549</v>
      </c>
      <c r="C14" s="31">
        <v>1.3157894736842106</v>
      </c>
      <c r="D14" s="31">
        <v>0.44444444444444442</v>
      </c>
      <c r="E14" s="31">
        <v>3.1045751633986929</v>
      </c>
      <c r="F14" s="31">
        <v>1.1052631578947369</v>
      </c>
      <c r="G14" s="31">
        <v>0.44444444444444442</v>
      </c>
      <c r="H14" s="31">
        <v>2.2875816993464051</v>
      </c>
      <c r="I14" s="31">
        <v>1.4736842105263157</v>
      </c>
      <c r="J14" s="31">
        <v>0.55555555555555558</v>
      </c>
      <c r="K14" s="31">
        <v>3.2679738562091503</v>
      </c>
      <c r="L14" s="31">
        <v>1.5789473684210527</v>
      </c>
      <c r="M14" s="31">
        <v>0.5</v>
      </c>
    </row>
    <row r="15" spans="1:16">
      <c r="A15" s="29" t="s">
        <v>207</v>
      </c>
      <c r="B15" s="31">
        <v>1.2418300653594772</v>
      </c>
      <c r="C15" s="31">
        <v>1.1578947368421053</v>
      </c>
      <c r="D15" s="31">
        <v>0.3888888888888889</v>
      </c>
      <c r="E15" s="31">
        <v>4.2483660130718954</v>
      </c>
      <c r="F15" s="31">
        <v>1</v>
      </c>
      <c r="G15" s="31">
        <v>0.25555555555555554</v>
      </c>
      <c r="H15" s="31">
        <v>2.4509803921568629</v>
      </c>
      <c r="I15" s="31">
        <v>1.631578947368421</v>
      </c>
      <c r="J15" s="31">
        <v>0.44444444444444442</v>
      </c>
      <c r="K15" s="31">
        <v>3.2679738562091503</v>
      </c>
      <c r="L15" s="31">
        <v>1.631578947368421</v>
      </c>
      <c r="M15" s="31">
        <v>0.66666666666666663</v>
      </c>
    </row>
    <row r="16" spans="1:16">
      <c r="A16" s="29" t="s">
        <v>209</v>
      </c>
      <c r="B16" s="31">
        <v>0.934640522875817</v>
      </c>
      <c r="C16" s="31">
        <v>0.73684210526315785</v>
      </c>
      <c r="D16" s="31">
        <v>0.44444444444444442</v>
      </c>
      <c r="E16" s="31">
        <v>0.24509803921568626</v>
      </c>
      <c r="F16" s="31">
        <v>0.38947368421052631</v>
      </c>
      <c r="G16" s="31">
        <v>2.7777777777777776E-2</v>
      </c>
      <c r="H16" s="31">
        <v>2.7777777777777777</v>
      </c>
      <c r="I16" s="31">
        <v>1.5263157894736843</v>
      </c>
      <c r="J16" s="31">
        <v>0.3888888888888889</v>
      </c>
      <c r="K16" s="31">
        <v>2.7777777777777777</v>
      </c>
      <c r="L16" s="31">
        <v>1.4210526315789473</v>
      </c>
      <c r="M16" s="31">
        <v>0.1</v>
      </c>
    </row>
    <row r="17" spans="1:13">
      <c r="A17" s="29" t="s">
        <v>206</v>
      </c>
      <c r="B17" s="31">
        <v>0.90196078431372551</v>
      </c>
      <c r="C17" s="31">
        <v>0.89473684210526316</v>
      </c>
      <c r="D17" s="31">
        <v>0.44444444444444442</v>
      </c>
      <c r="E17" s="31">
        <v>6.7320261437908493E-2</v>
      </c>
      <c r="F17" s="31">
        <v>0.1</v>
      </c>
      <c r="G17" s="31">
        <v>6.6666666666666671E-3</v>
      </c>
      <c r="H17" s="31">
        <v>3.1045751633986929</v>
      </c>
      <c r="I17" s="31">
        <v>1.0526315789473684</v>
      </c>
      <c r="J17" s="31">
        <v>0.5</v>
      </c>
      <c r="K17" s="31">
        <v>0.13071895424836602</v>
      </c>
      <c r="L17" s="31">
        <v>0.16842105263157894</v>
      </c>
      <c r="M17" s="31">
        <v>6.1111111111111114E-3</v>
      </c>
    </row>
    <row r="20" spans="1:13">
      <c r="A20" s="28" t="s">
        <v>213</v>
      </c>
      <c r="B20" s="61" t="s">
        <v>202</v>
      </c>
      <c r="C20" s="61"/>
      <c r="D20" s="61"/>
      <c r="E20" s="61" t="s">
        <v>203</v>
      </c>
      <c r="F20" s="61"/>
      <c r="G20" s="61"/>
      <c r="H20" s="61" t="s">
        <v>204</v>
      </c>
      <c r="I20" s="61"/>
      <c r="J20" s="61"/>
      <c r="K20" s="61" t="s">
        <v>205</v>
      </c>
      <c r="L20" s="61"/>
      <c r="M20" s="61"/>
    </row>
    <row r="21" spans="1:13">
      <c r="A21" s="26" t="s">
        <v>156</v>
      </c>
      <c r="B21" s="27">
        <v>1</v>
      </c>
      <c r="C21" s="27">
        <v>2</v>
      </c>
      <c r="D21" s="27">
        <v>3</v>
      </c>
      <c r="E21" s="27">
        <v>1</v>
      </c>
      <c r="F21" s="27">
        <v>2</v>
      </c>
      <c r="G21" s="27">
        <v>3</v>
      </c>
      <c r="H21" s="27">
        <v>1</v>
      </c>
      <c r="I21" s="27">
        <v>2</v>
      </c>
      <c r="J21" s="27">
        <v>3</v>
      </c>
      <c r="K21" s="27">
        <v>1</v>
      </c>
      <c r="L21" s="27">
        <v>2</v>
      </c>
      <c r="M21" s="27">
        <v>3</v>
      </c>
    </row>
    <row r="22" spans="1:13" ht="16">
      <c r="A22" s="29" t="s">
        <v>153</v>
      </c>
      <c r="B22">
        <v>6.1846914308175984</v>
      </c>
      <c r="C22">
        <v>6.6766936096248664</v>
      </c>
      <c r="D22">
        <v>6.653212513775344</v>
      </c>
      <c r="E22">
        <v>6.1846914308175984</v>
      </c>
      <c r="F22">
        <v>6.6766936096248664</v>
      </c>
      <c r="G22">
        <v>6.653212513775344</v>
      </c>
      <c r="H22">
        <v>6.1846914308175984</v>
      </c>
      <c r="I22">
        <v>6.6766936096248664</v>
      </c>
      <c r="J22">
        <v>6.653212513775344</v>
      </c>
      <c r="K22">
        <v>6.1846914308175984</v>
      </c>
      <c r="L22">
        <v>6.6766936096248664</v>
      </c>
      <c r="M22">
        <v>6.653212513775344</v>
      </c>
    </row>
    <row r="23" spans="1:13" ht="16">
      <c r="A23" s="29" t="s">
        <v>208</v>
      </c>
      <c r="B23">
        <v>6.2624510897304297</v>
      </c>
      <c r="C23">
        <v>6.795880017344075</v>
      </c>
      <c r="D23">
        <v>6.3010299956639813</v>
      </c>
      <c r="E23">
        <v>6.6766936096248664</v>
      </c>
      <c r="F23">
        <v>6.720159303405957</v>
      </c>
      <c r="G23">
        <v>6.3010299956639813</v>
      </c>
      <c r="H23">
        <v>6.5440680443502757</v>
      </c>
      <c r="I23">
        <v>6.8450980400142569</v>
      </c>
      <c r="J23">
        <v>6.3979400086720375</v>
      </c>
      <c r="K23">
        <v>6.6989700043360187</v>
      </c>
      <c r="L23">
        <v>6.8750612633917001</v>
      </c>
      <c r="M23">
        <v>6.3521825181113627</v>
      </c>
    </row>
    <row r="24" spans="1:13" ht="16">
      <c r="A24" s="29" t="s">
        <v>207</v>
      </c>
      <c r="B24">
        <v>6.2787536009528289</v>
      </c>
      <c r="C24">
        <v>6.7403626894942441</v>
      </c>
      <c r="D24">
        <v>6.2430380486862944</v>
      </c>
      <c r="E24">
        <v>6.8129133566428557</v>
      </c>
      <c r="F24">
        <v>6.6766936096248664</v>
      </c>
      <c r="G24">
        <v>6.0606978403536118</v>
      </c>
      <c r="H24">
        <v>6.5740312677277188</v>
      </c>
      <c r="I24">
        <v>6.8893017025063106</v>
      </c>
      <c r="J24">
        <v>6.3010299956639813</v>
      </c>
      <c r="K24">
        <v>6.6989700043360187</v>
      </c>
      <c r="L24">
        <v>6.8893017025063106</v>
      </c>
      <c r="M24">
        <v>6.4771212547196626</v>
      </c>
    </row>
    <row r="25" spans="1:13" ht="16">
      <c r="A25" s="29" t="s">
        <v>209</v>
      </c>
      <c r="B25">
        <v>6.1553360374650614</v>
      </c>
      <c r="C25">
        <v>6.5440680443502757</v>
      </c>
      <c r="D25">
        <v>6.3010299956639813</v>
      </c>
      <c r="E25">
        <v>5.5740312677277188</v>
      </c>
      <c r="F25">
        <v>6.2671717284030137</v>
      </c>
      <c r="G25">
        <v>5.0969100130080562</v>
      </c>
      <c r="H25">
        <v>6.6283889300503116</v>
      </c>
      <c r="I25">
        <v>6.860338006570994</v>
      </c>
      <c r="J25">
        <v>6.2430380486862944</v>
      </c>
      <c r="K25">
        <v>6.6283889300503116</v>
      </c>
      <c r="L25">
        <v>6.8293037728310253</v>
      </c>
      <c r="M25">
        <v>5.653212513775344</v>
      </c>
    </row>
    <row r="26" spans="1:13" ht="16">
      <c r="A26" s="29" t="s">
        <v>206</v>
      </c>
      <c r="B26">
        <v>6.1398790864012369</v>
      </c>
      <c r="C26">
        <v>6.6283889300503116</v>
      </c>
      <c r="D26">
        <v>6.3010299956639813</v>
      </c>
      <c r="E26">
        <v>5.012837224705172</v>
      </c>
      <c r="F26">
        <v>5.6766936096248664</v>
      </c>
      <c r="G26">
        <v>4.4771212547196626</v>
      </c>
      <c r="H26">
        <v>6.6766936096248664</v>
      </c>
      <c r="I26">
        <v>6.6989700043360187</v>
      </c>
      <c r="J26">
        <v>6.3521825181113627</v>
      </c>
      <c r="K26">
        <v>5.3010299956639813</v>
      </c>
      <c r="L26">
        <v>5.9030899869919438</v>
      </c>
      <c r="M26">
        <v>4.4393326938302629</v>
      </c>
    </row>
  </sheetData>
  <mergeCells count="13">
    <mergeCell ref="N1:P1"/>
    <mergeCell ref="B11:D11"/>
    <mergeCell ref="E11:G11"/>
    <mergeCell ref="H11:J11"/>
    <mergeCell ref="K11:M11"/>
    <mergeCell ref="B20:D20"/>
    <mergeCell ref="E20:G20"/>
    <mergeCell ref="H20:J20"/>
    <mergeCell ref="K20:M20"/>
    <mergeCell ref="B1:D1"/>
    <mergeCell ref="E1:G1"/>
    <mergeCell ref="H1:J1"/>
    <mergeCell ref="K1:M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D01C7-D53E-3E42-BBC8-37D7006BD183}">
  <dimension ref="A1:P28"/>
  <sheetViews>
    <sheetView workbookViewId="0">
      <selection activeCell="A22" sqref="A22:A26"/>
    </sheetView>
  </sheetViews>
  <sheetFormatPr baseColWidth="10" defaultRowHeight="14"/>
  <cols>
    <col min="1" max="1" width="37.5" style="28" customWidth="1"/>
    <col min="2" max="16384" width="10.83203125" style="28"/>
  </cols>
  <sheetData>
    <row r="1" spans="1:16">
      <c r="A1" s="33" t="s">
        <v>210</v>
      </c>
      <c r="B1" s="63" t="s">
        <v>141</v>
      </c>
      <c r="C1" s="63"/>
      <c r="D1" s="63"/>
      <c r="E1" s="63" t="s">
        <v>137</v>
      </c>
      <c r="F1" s="63"/>
      <c r="G1" s="63"/>
      <c r="H1" s="64" t="s">
        <v>214</v>
      </c>
      <c r="I1" s="64"/>
      <c r="J1" s="64"/>
      <c r="K1" s="64"/>
      <c r="L1" s="64"/>
      <c r="M1" s="64"/>
      <c r="N1" s="62"/>
      <c r="O1" s="62"/>
      <c r="P1" s="62"/>
    </row>
    <row r="2" spans="1:16">
      <c r="A2" s="33" t="s">
        <v>156</v>
      </c>
      <c r="B2" s="34">
        <v>1</v>
      </c>
      <c r="C2" s="34">
        <v>2</v>
      </c>
      <c r="D2" s="34">
        <v>3</v>
      </c>
      <c r="E2" s="34">
        <v>1</v>
      </c>
      <c r="F2" s="34">
        <v>2</v>
      </c>
      <c r="G2" s="34">
        <v>3</v>
      </c>
      <c r="H2" s="34">
        <v>1</v>
      </c>
      <c r="I2" s="34">
        <v>2</v>
      </c>
      <c r="J2" s="34">
        <v>3</v>
      </c>
      <c r="K2" s="34"/>
      <c r="L2" s="34"/>
      <c r="M2" s="34"/>
      <c r="N2" s="26"/>
      <c r="O2" s="26"/>
      <c r="P2" s="26"/>
    </row>
    <row r="3" spans="1:16">
      <c r="A3" s="35" t="s">
        <v>153</v>
      </c>
      <c r="B3" s="36">
        <v>2750000</v>
      </c>
      <c r="C3" s="37">
        <v>1700000</v>
      </c>
      <c r="D3" s="37">
        <v>2000000</v>
      </c>
      <c r="E3" s="36">
        <v>2750000</v>
      </c>
      <c r="F3" s="37">
        <v>1700000</v>
      </c>
      <c r="G3" s="37">
        <v>2000000</v>
      </c>
      <c r="H3" s="37">
        <v>2750000</v>
      </c>
      <c r="I3" s="37">
        <v>1700000</v>
      </c>
      <c r="J3" s="37">
        <v>2000000</v>
      </c>
      <c r="K3" s="37"/>
      <c r="L3" s="37"/>
      <c r="M3" s="37"/>
      <c r="N3" s="20"/>
      <c r="O3" s="20"/>
      <c r="P3" s="20"/>
    </row>
    <row r="4" spans="1:16">
      <c r="A4" s="35" t="s">
        <v>208</v>
      </c>
      <c r="B4" s="36">
        <v>2250000</v>
      </c>
      <c r="C4" s="37">
        <v>1050000</v>
      </c>
      <c r="D4" s="37">
        <v>1750000</v>
      </c>
      <c r="E4" s="37">
        <v>1750000</v>
      </c>
      <c r="F4" s="37">
        <v>1950000</v>
      </c>
      <c r="G4" s="37">
        <v>2000000</v>
      </c>
      <c r="H4" s="37">
        <v>2250000</v>
      </c>
      <c r="I4" s="37">
        <v>1380000</v>
      </c>
      <c r="J4" s="37">
        <v>2000000</v>
      </c>
      <c r="K4" s="37"/>
      <c r="L4" s="37"/>
      <c r="M4" s="37"/>
      <c r="N4" s="20"/>
      <c r="O4" s="20"/>
      <c r="P4" s="20"/>
    </row>
    <row r="5" spans="1:16">
      <c r="A5" s="35" t="s">
        <v>207</v>
      </c>
      <c r="B5" s="36">
        <v>7500</v>
      </c>
      <c r="C5" s="37">
        <v>5000</v>
      </c>
      <c r="D5" s="37">
        <v>2500</v>
      </c>
      <c r="E5" s="37">
        <v>2750000</v>
      </c>
      <c r="F5" s="37">
        <v>1730000</v>
      </c>
      <c r="G5" s="37">
        <v>1750000</v>
      </c>
      <c r="H5" s="37">
        <v>2250000</v>
      </c>
      <c r="I5" s="37">
        <v>1450000</v>
      </c>
      <c r="J5" s="37">
        <v>2750000</v>
      </c>
      <c r="K5" s="37"/>
      <c r="L5" s="37"/>
      <c r="M5" s="37"/>
      <c r="N5" s="20"/>
      <c r="O5" s="20"/>
      <c r="P5" s="20"/>
    </row>
    <row r="6" spans="1:16">
      <c r="A6" s="35" t="s">
        <v>209</v>
      </c>
      <c r="B6" s="36">
        <v>425000</v>
      </c>
      <c r="C6" s="37">
        <v>275000</v>
      </c>
      <c r="D6" s="37">
        <v>200000</v>
      </c>
      <c r="E6" s="37">
        <v>3250000</v>
      </c>
      <c r="F6" s="37">
        <v>1600000</v>
      </c>
      <c r="G6" s="37">
        <v>1750000</v>
      </c>
      <c r="H6" s="37">
        <v>2500000</v>
      </c>
      <c r="I6" s="37">
        <v>825000</v>
      </c>
      <c r="J6" s="37">
        <v>750000</v>
      </c>
      <c r="K6" s="37"/>
      <c r="L6" s="37"/>
      <c r="M6" s="37"/>
      <c r="N6" s="20"/>
      <c r="O6" s="20"/>
      <c r="P6" s="20"/>
    </row>
    <row r="7" spans="1:16">
      <c r="A7" s="35" t="s">
        <v>206</v>
      </c>
      <c r="B7" s="36">
        <v>425000</v>
      </c>
      <c r="C7" s="37">
        <v>125000</v>
      </c>
      <c r="D7" s="37">
        <v>300000</v>
      </c>
      <c r="E7" s="37">
        <v>3000000</v>
      </c>
      <c r="F7" s="37">
        <v>2030000</v>
      </c>
      <c r="G7" s="37">
        <v>2250000</v>
      </c>
      <c r="H7" s="37">
        <v>2500000</v>
      </c>
      <c r="I7" s="37">
        <v>625000</v>
      </c>
      <c r="J7" s="37">
        <v>1250000</v>
      </c>
      <c r="K7" s="37"/>
      <c r="L7" s="37"/>
      <c r="M7" s="37"/>
      <c r="N7" s="20"/>
      <c r="O7" s="20"/>
      <c r="P7" s="20"/>
    </row>
    <row r="8" spans="1:16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6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 spans="1:16">
      <c r="A10" s="38" t="s">
        <v>211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 spans="1:16">
      <c r="A11" s="36" t="s">
        <v>212</v>
      </c>
      <c r="B11" s="63" t="s">
        <v>141</v>
      </c>
      <c r="C11" s="63"/>
      <c r="D11" s="63"/>
      <c r="E11" s="63" t="s">
        <v>137</v>
      </c>
      <c r="F11" s="63"/>
      <c r="G11" s="63"/>
      <c r="H11" s="64" t="s">
        <v>214</v>
      </c>
      <c r="I11" s="64"/>
      <c r="J11" s="64"/>
      <c r="K11" s="64"/>
      <c r="L11" s="64"/>
      <c r="M11" s="64"/>
    </row>
    <row r="12" spans="1:16">
      <c r="A12" s="33" t="s">
        <v>156</v>
      </c>
      <c r="B12" s="34">
        <v>1</v>
      </c>
      <c r="C12" s="34">
        <v>2</v>
      </c>
      <c r="D12" s="34">
        <v>3</v>
      </c>
      <c r="E12" s="34">
        <v>1</v>
      </c>
      <c r="F12" s="34">
        <v>2</v>
      </c>
      <c r="G12" s="34">
        <v>3</v>
      </c>
      <c r="H12" s="34">
        <v>1</v>
      </c>
      <c r="I12" s="34">
        <v>2</v>
      </c>
      <c r="J12" s="34">
        <v>3</v>
      </c>
      <c r="K12" s="34"/>
      <c r="L12" s="34"/>
      <c r="M12" s="34"/>
    </row>
    <row r="13" spans="1:16">
      <c r="A13" s="35" t="s">
        <v>153</v>
      </c>
      <c r="B13" s="39">
        <v>1</v>
      </c>
      <c r="C13" s="39">
        <v>1</v>
      </c>
      <c r="D13" s="39">
        <v>1</v>
      </c>
      <c r="E13" s="39">
        <v>1</v>
      </c>
      <c r="F13" s="39">
        <v>1</v>
      </c>
      <c r="G13" s="39">
        <v>1</v>
      </c>
      <c r="H13" s="39">
        <v>1</v>
      </c>
      <c r="I13" s="39">
        <v>1</v>
      </c>
      <c r="J13" s="39">
        <v>1</v>
      </c>
      <c r="K13" s="39"/>
      <c r="L13" s="39"/>
      <c r="M13" s="39"/>
    </row>
    <row r="14" spans="1:16">
      <c r="A14" s="35" t="s">
        <v>208</v>
      </c>
      <c r="B14" s="39">
        <v>1.3103448275862069</v>
      </c>
      <c r="C14" s="39">
        <v>0.61240310077519378</v>
      </c>
      <c r="D14" s="39">
        <v>0.7</v>
      </c>
      <c r="E14" s="39">
        <v>0.75862068965517238</v>
      </c>
      <c r="F14" s="39">
        <v>0.54263565891472865</v>
      </c>
      <c r="G14" s="39">
        <v>1.4</v>
      </c>
      <c r="H14" s="39">
        <v>0.68965517241379315</v>
      </c>
      <c r="I14" s="39">
        <v>0.72868217054263562</v>
      </c>
      <c r="J14" s="39">
        <v>1</v>
      </c>
      <c r="K14" s="39"/>
      <c r="L14" s="39"/>
      <c r="M14" s="39"/>
    </row>
    <row r="15" spans="1:16">
      <c r="A15" s="35" t="s">
        <v>207</v>
      </c>
      <c r="B15" s="39">
        <v>0.68965517241379315</v>
      </c>
      <c r="C15" s="39">
        <v>0.26162790697674421</v>
      </c>
      <c r="D15" s="39">
        <v>0.09</v>
      </c>
      <c r="E15" s="39">
        <v>0.68965517241379315</v>
      </c>
      <c r="F15" s="39">
        <v>0.68992248062015504</v>
      </c>
      <c r="G15" s="39">
        <v>0.6</v>
      </c>
      <c r="H15" s="39">
        <v>0.68965517241379315</v>
      </c>
      <c r="I15" s="39">
        <v>0.68992248062015504</v>
      </c>
      <c r="J15" s="39">
        <v>0.7</v>
      </c>
      <c r="K15" s="39"/>
      <c r="L15" s="39"/>
      <c r="M15" s="39"/>
    </row>
    <row r="16" spans="1:16">
      <c r="A16" s="35" t="s">
        <v>209</v>
      </c>
      <c r="B16" s="39">
        <v>0.82758620689655171</v>
      </c>
      <c r="C16" s="39">
        <v>0.7558139534883721</v>
      </c>
      <c r="D16" s="39">
        <v>0.48</v>
      </c>
      <c r="E16" s="39">
        <v>0.75862068965517238</v>
      </c>
      <c r="F16" s="39">
        <v>0.65891472868217049</v>
      </c>
      <c r="G16" s="39">
        <v>1</v>
      </c>
      <c r="H16" s="39">
        <v>0.75862068965517238</v>
      </c>
      <c r="I16" s="39">
        <v>0.56201550387596899</v>
      </c>
      <c r="J16" s="39">
        <v>1.2</v>
      </c>
      <c r="K16" s="39"/>
      <c r="L16" s="39"/>
      <c r="M16" s="39"/>
    </row>
    <row r="17" spans="1:13">
      <c r="A17" s="35" t="s">
        <v>206</v>
      </c>
      <c r="B17" s="39">
        <v>0.68965517241379315</v>
      </c>
      <c r="C17" s="39">
        <v>0.36821705426356588</v>
      </c>
      <c r="D17" s="39">
        <v>0.31</v>
      </c>
      <c r="E17" s="39">
        <v>0.75862068965517238</v>
      </c>
      <c r="F17" s="39">
        <v>0.59302325581395354</v>
      </c>
      <c r="G17" s="39">
        <v>0.7</v>
      </c>
      <c r="H17" s="39">
        <v>0.62068965517241381</v>
      </c>
      <c r="I17" s="39">
        <v>0.59302325581395354</v>
      </c>
      <c r="J17" s="39">
        <v>1.1000000000000001</v>
      </c>
      <c r="K17" s="39"/>
      <c r="L17" s="39"/>
      <c r="M17" s="39"/>
    </row>
    <row r="18" spans="1:13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13">
      <c r="A20" s="36" t="s">
        <v>213</v>
      </c>
      <c r="B20" s="63" t="s">
        <v>141</v>
      </c>
      <c r="C20" s="63"/>
      <c r="D20" s="63"/>
      <c r="E20" s="63" t="s">
        <v>137</v>
      </c>
      <c r="F20" s="63"/>
      <c r="G20" s="63"/>
      <c r="H20" s="64" t="s">
        <v>214</v>
      </c>
      <c r="I20" s="64"/>
      <c r="J20" s="64"/>
      <c r="K20" s="64"/>
      <c r="L20" s="64"/>
      <c r="M20" s="64"/>
    </row>
    <row r="21" spans="1:13">
      <c r="A21" s="33" t="s">
        <v>156</v>
      </c>
      <c r="B21" s="34">
        <v>1</v>
      </c>
      <c r="C21" s="34">
        <v>2</v>
      </c>
      <c r="D21" s="34">
        <v>3</v>
      </c>
      <c r="E21" s="34">
        <v>1</v>
      </c>
      <c r="F21" s="34">
        <v>2</v>
      </c>
      <c r="G21" s="34">
        <v>3</v>
      </c>
      <c r="H21" s="34">
        <v>1</v>
      </c>
      <c r="I21" s="34">
        <v>2</v>
      </c>
      <c r="J21" s="34">
        <v>3</v>
      </c>
      <c r="K21" s="34"/>
      <c r="L21" s="34"/>
      <c r="M21" s="34"/>
    </row>
    <row r="22" spans="1:13">
      <c r="A22" s="35" t="s">
        <v>153</v>
      </c>
      <c r="B22" s="36">
        <v>6.1846914308175984</v>
      </c>
      <c r="C22" s="36">
        <v>6.6766936096248664</v>
      </c>
      <c r="D22" s="36">
        <v>6.653212513775344</v>
      </c>
      <c r="E22" s="36">
        <v>6.1846914308175984</v>
      </c>
      <c r="F22" s="36">
        <v>6.6766936096248664</v>
      </c>
      <c r="G22" s="36">
        <v>6.653212513775344</v>
      </c>
      <c r="H22" s="36">
        <v>6.1846914308175984</v>
      </c>
      <c r="I22" s="36">
        <v>6.6766936096248664</v>
      </c>
      <c r="J22" s="36">
        <v>6.653212513775344</v>
      </c>
      <c r="K22" s="36"/>
      <c r="L22" s="36"/>
      <c r="M22" s="36"/>
    </row>
    <row r="23" spans="1:13">
      <c r="A23" s="35" t="s">
        <v>208</v>
      </c>
      <c r="B23" s="36">
        <v>6.6766936096248664</v>
      </c>
      <c r="C23" s="36">
        <v>6.720159303405957</v>
      </c>
      <c r="D23" s="36">
        <v>6.3010299956639813</v>
      </c>
      <c r="E23" s="36">
        <v>6.5440680443502757</v>
      </c>
      <c r="F23" s="36">
        <v>6.8450980400142569</v>
      </c>
      <c r="G23" s="36">
        <v>6.3979400086720375</v>
      </c>
      <c r="H23" s="36">
        <v>6.6989700043360187</v>
      </c>
      <c r="I23" s="36">
        <v>6.8750612633917001</v>
      </c>
      <c r="J23" s="36">
        <v>6.3521825181113627</v>
      </c>
      <c r="K23" s="36"/>
      <c r="L23" s="36"/>
      <c r="M23" s="36"/>
    </row>
    <row r="24" spans="1:13">
      <c r="A24" s="35" t="s">
        <v>207</v>
      </c>
      <c r="B24" s="36">
        <v>6.8129133566428557</v>
      </c>
      <c r="C24" s="36">
        <v>6.6766936096248664</v>
      </c>
      <c r="D24" s="36">
        <v>6.0606978403536118</v>
      </c>
      <c r="E24" s="36">
        <v>6.5740312677277188</v>
      </c>
      <c r="F24" s="36">
        <v>6.8893017025063106</v>
      </c>
      <c r="G24" s="36">
        <v>6.3010299956639813</v>
      </c>
      <c r="H24" s="36">
        <v>6.6989700043360187</v>
      </c>
      <c r="I24" s="36">
        <v>6.8893017025063106</v>
      </c>
      <c r="J24" s="36">
        <v>6.4771212547196626</v>
      </c>
      <c r="K24" s="36"/>
      <c r="L24" s="36"/>
      <c r="M24" s="36"/>
    </row>
    <row r="25" spans="1:13">
      <c r="A25" s="35" t="s">
        <v>209</v>
      </c>
      <c r="B25" s="36">
        <v>5.5740312677277188</v>
      </c>
      <c r="C25" s="36">
        <v>6.2671717284030137</v>
      </c>
      <c r="D25" s="36">
        <v>5.0969100130080562</v>
      </c>
      <c r="E25" s="36">
        <v>6.6283889300503116</v>
      </c>
      <c r="F25" s="36">
        <v>6.860338006570994</v>
      </c>
      <c r="G25" s="36">
        <v>6.2430380486862944</v>
      </c>
      <c r="H25" s="36">
        <v>6.6283889300503116</v>
      </c>
      <c r="I25" s="36">
        <v>6.8293037728310253</v>
      </c>
      <c r="J25" s="36">
        <v>5.653212513775344</v>
      </c>
      <c r="K25" s="36"/>
      <c r="L25" s="36"/>
      <c r="M25" s="36"/>
    </row>
    <row r="26" spans="1:13">
      <c r="A26" s="35" t="s">
        <v>206</v>
      </c>
      <c r="B26" s="36">
        <v>5.012837224705172</v>
      </c>
      <c r="C26" s="36">
        <v>5.6766936096248664</v>
      </c>
      <c r="D26" s="36">
        <v>4.4771212547196626</v>
      </c>
      <c r="E26" s="36">
        <v>6.6766936096248664</v>
      </c>
      <c r="F26" s="36">
        <v>6.6989700043360187</v>
      </c>
      <c r="G26" s="36">
        <v>6.3521825181113627</v>
      </c>
      <c r="H26" s="36">
        <v>5.3010299956639813</v>
      </c>
      <c r="I26" s="36">
        <v>5.9030899869919438</v>
      </c>
      <c r="J26" s="36">
        <v>4.4393326938302629</v>
      </c>
      <c r="K26" s="36"/>
      <c r="L26" s="36"/>
      <c r="M26" s="36"/>
    </row>
    <row r="27" spans="1:13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3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</sheetData>
  <mergeCells count="13">
    <mergeCell ref="N1:P1"/>
    <mergeCell ref="B11:D11"/>
    <mergeCell ref="E11:G11"/>
    <mergeCell ref="H11:J11"/>
    <mergeCell ref="K11:M11"/>
    <mergeCell ref="B20:D20"/>
    <mergeCell ref="E20:G20"/>
    <mergeCell ref="H20:J20"/>
    <mergeCell ref="K20:M20"/>
    <mergeCell ref="B1:D1"/>
    <mergeCell ref="E1:G1"/>
    <mergeCell ref="H1:J1"/>
    <mergeCell ref="K1:M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327C-423D-7643-BF8C-34A0670498EC}">
  <dimension ref="A1:J11"/>
  <sheetViews>
    <sheetView workbookViewId="0">
      <selection sqref="A1:J11"/>
    </sheetView>
  </sheetViews>
  <sheetFormatPr baseColWidth="10" defaultRowHeight="16"/>
  <cols>
    <col min="1" max="1" width="38.6640625" customWidth="1"/>
  </cols>
  <sheetData>
    <row r="1" spans="1:10">
      <c r="A1" t="s">
        <v>227</v>
      </c>
    </row>
    <row r="2" spans="1:10">
      <c r="A2" t="s">
        <v>218</v>
      </c>
      <c r="B2" s="60" t="s">
        <v>69</v>
      </c>
      <c r="C2" s="60"/>
      <c r="D2" s="60"/>
      <c r="E2" s="60" t="s">
        <v>73</v>
      </c>
      <c r="F2" s="60"/>
      <c r="G2" s="60"/>
      <c r="H2" s="60" t="s">
        <v>215</v>
      </c>
      <c r="I2" s="60"/>
      <c r="J2" s="60"/>
    </row>
    <row r="3" spans="1:10">
      <c r="A3" s="4" t="s">
        <v>156</v>
      </c>
      <c r="B3" s="2">
        <v>1</v>
      </c>
      <c r="C3" s="2">
        <v>2</v>
      </c>
      <c r="D3" s="2">
        <v>3</v>
      </c>
      <c r="E3" s="2">
        <v>1</v>
      </c>
      <c r="F3" s="2">
        <v>2</v>
      </c>
      <c r="G3" s="2">
        <v>3</v>
      </c>
      <c r="H3" s="2">
        <v>1</v>
      </c>
      <c r="I3" s="2">
        <v>2</v>
      </c>
      <c r="J3" s="2">
        <v>3</v>
      </c>
    </row>
    <row r="4" spans="1:10">
      <c r="A4" s="2" t="s">
        <v>219</v>
      </c>
      <c r="B4" s="1">
        <v>4555</v>
      </c>
      <c r="C4" s="1">
        <v>2704</v>
      </c>
      <c r="D4" s="1">
        <v>2415</v>
      </c>
      <c r="E4" s="1">
        <v>3501</v>
      </c>
      <c r="F4" s="1">
        <v>2315</v>
      </c>
      <c r="G4" s="1">
        <v>1784</v>
      </c>
      <c r="H4" s="1">
        <v>5035</v>
      </c>
      <c r="I4" s="1">
        <v>2532</v>
      </c>
      <c r="J4" s="1">
        <v>2158</v>
      </c>
    </row>
    <row r="5" spans="1:10">
      <c r="A5" s="17" t="s">
        <v>220</v>
      </c>
      <c r="B5" s="1">
        <v>5337</v>
      </c>
      <c r="C5" s="1">
        <v>2676</v>
      </c>
      <c r="D5" s="1">
        <v>2916</v>
      </c>
      <c r="E5" s="1">
        <v>3667</v>
      </c>
      <c r="F5" s="1">
        <v>2300</v>
      </c>
      <c r="G5" s="1">
        <v>1836</v>
      </c>
      <c r="H5" s="1">
        <v>5311</v>
      </c>
      <c r="I5" s="1">
        <v>2886</v>
      </c>
      <c r="J5" s="1">
        <v>2661</v>
      </c>
    </row>
    <row r="6" spans="1:10">
      <c r="A6" s="17" t="s">
        <v>221</v>
      </c>
      <c r="B6" s="1">
        <v>4617</v>
      </c>
      <c r="C6" s="1">
        <v>2744</v>
      </c>
      <c r="D6" s="1">
        <v>2939</v>
      </c>
      <c r="E6" s="1">
        <v>3260</v>
      </c>
      <c r="F6" s="1">
        <v>2316</v>
      </c>
      <c r="G6" s="1">
        <v>1840</v>
      </c>
      <c r="H6" s="1">
        <v>5152</v>
      </c>
      <c r="I6" s="1">
        <v>2842</v>
      </c>
      <c r="J6" s="1">
        <v>2787</v>
      </c>
    </row>
    <row r="7" spans="1:10">
      <c r="A7" s="17" t="s">
        <v>222</v>
      </c>
      <c r="B7" s="1">
        <v>3450</v>
      </c>
      <c r="C7" s="1">
        <v>2625</v>
      </c>
      <c r="D7" s="1">
        <v>3058</v>
      </c>
      <c r="E7" s="1">
        <v>2599</v>
      </c>
      <c r="F7" s="1">
        <v>2013</v>
      </c>
      <c r="G7" s="1">
        <v>1925</v>
      </c>
      <c r="H7" s="1">
        <v>4033</v>
      </c>
      <c r="I7" s="1">
        <v>2412</v>
      </c>
      <c r="J7" s="1">
        <v>2745</v>
      </c>
    </row>
    <row r="8" spans="1:10">
      <c r="A8" s="17" t="s">
        <v>223</v>
      </c>
      <c r="B8" s="1">
        <v>1556</v>
      </c>
      <c r="C8" s="1">
        <v>2314</v>
      </c>
      <c r="D8" s="1">
        <v>2595</v>
      </c>
      <c r="E8" s="1">
        <v>1425</v>
      </c>
      <c r="F8" s="1">
        <v>1878</v>
      </c>
      <c r="G8" s="1">
        <v>1505</v>
      </c>
      <c r="H8" s="1">
        <v>2447</v>
      </c>
      <c r="I8" s="1">
        <v>2197</v>
      </c>
      <c r="J8" s="1">
        <v>2350</v>
      </c>
    </row>
    <row r="9" spans="1:10">
      <c r="A9" s="42" t="s">
        <v>224</v>
      </c>
      <c r="B9" s="1">
        <v>625</v>
      </c>
      <c r="C9" s="1">
        <v>1488</v>
      </c>
      <c r="D9" s="1">
        <v>1634</v>
      </c>
      <c r="E9" s="1">
        <v>643</v>
      </c>
      <c r="F9" s="1">
        <v>1092</v>
      </c>
      <c r="G9" s="1">
        <v>898</v>
      </c>
      <c r="H9" s="1">
        <v>1038</v>
      </c>
      <c r="I9" s="1">
        <v>1274</v>
      </c>
      <c r="J9" s="1">
        <v>1226</v>
      </c>
    </row>
    <row r="10" spans="1:10">
      <c r="A10" s="42" t="s">
        <v>225</v>
      </c>
      <c r="B10" s="1">
        <v>382</v>
      </c>
      <c r="C10" s="1">
        <v>713</v>
      </c>
      <c r="D10" s="1">
        <v>777</v>
      </c>
      <c r="E10" s="1">
        <v>362</v>
      </c>
      <c r="F10" s="1">
        <v>507</v>
      </c>
      <c r="G10" s="1">
        <v>271</v>
      </c>
      <c r="H10" s="1">
        <v>476</v>
      </c>
      <c r="I10" s="1">
        <v>570</v>
      </c>
      <c r="J10" s="1">
        <v>562</v>
      </c>
    </row>
    <row r="11" spans="1:10">
      <c r="A11" s="43">
        <v>0</v>
      </c>
      <c r="B11" s="1">
        <v>288</v>
      </c>
      <c r="C11" s="1">
        <v>389</v>
      </c>
      <c r="D11" s="1">
        <v>268</v>
      </c>
      <c r="E11" s="1">
        <v>295</v>
      </c>
      <c r="F11" s="1">
        <v>369</v>
      </c>
      <c r="G11" s="1">
        <v>194</v>
      </c>
      <c r="H11" s="1">
        <v>325</v>
      </c>
      <c r="I11" s="1">
        <v>438</v>
      </c>
      <c r="J11" s="1">
        <v>224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1116A-C46A-E845-AD73-CFA656445D81}">
  <dimension ref="A1:J11"/>
  <sheetViews>
    <sheetView workbookViewId="0">
      <selection activeCell="A4" sqref="A4:A8"/>
    </sheetView>
  </sheetViews>
  <sheetFormatPr baseColWidth="10" defaultRowHeight="16"/>
  <cols>
    <col min="1" max="1" width="38.6640625" customWidth="1"/>
  </cols>
  <sheetData>
    <row r="1" spans="1:10">
      <c r="A1" t="s">
        <v>227</v>
      </c>
    </row>
    <row r="2" spans="1:10">
      <c r="A2" t="s">
        <v>218</v>
      </c>
      <c r="B2" s="60" t="s">
        <v>68</v>
      </c>
      <c r="C2" s="60"/>
      <c r="D2" s="60"/>
      <c r="E2" s="60" t="s">
        <v>70</v>
      </c>
      <c r="F2" s="60"/>
      <c r="G2" s="60"/>
      <c r="H2" s="60" t="s">
        <v>226</v>
      </c>
      <c r="I2" s="60"/>
      <c r="J2" s="60"/>
    </row>
    <row r="3" spans="1:10">
      <c r="A3" s="4" t="s">
        <v>156</v>
      </c>
      <c r="B3" s="2">
        <v>1</v>
      </c>
      <c r="C3" s="2">
        <v>2</v>
      </c>
      <c r="D3" s="2">
        <v>3</v>
      </c>
      <c r="E3" s="2">
        <v>1</v>
      </c>
      <c r="F3" s="2">
        <v>2</v>
      </c>
      <c r="G3" s="2">
        <v>3</v>
      </c>
      <c r="H3" s="2">
        <v>1</v>
      </c>
      <c r="I3" s="2">
        <v>2</v>
      </c>
      <c r="J3" s="2">
        <v>3</v>
      </c>
    </row>
    <row r="4" spans="1:10">
      <c r="A4" s="2" t="s">
        <v>219</v>
      </c>
      <c r="B4" s="1">
        <v>7760</v>
      </c>
      <c r="C4" s="1">
        <v>2066</v>
      </c>
      <c r="D4" s="1">
        <v>1791</v>
      </c>
      <c r="E4" s="1">
        <v>289</v>
      </c>
      <c r="F4" s="1">
        <v>343</v>
      </c>
      <c r="G4" s="1">
        <v>960</v>
      </c>
      <c r="H4" s="1">
        <v>13486</v>
      </c>
      <c r="I4" s="1">
        <v>8747</v>
      </c>
      <c r="J4" s="1">
        <v>16704</v>
      </c>
    </row>
    <row r="5" spans="1:10">
      <c r="A5" s="17" t="s">
        <v>220</v>
      </c>
      <c r="B5" s="1">
        <v>1122</v>
      </c>
      <c r="C5" s="1">
        <v>292</v>
      </c>
      <c r="D5" s="1">
        <v>222</v>
      </c>
      <c r="E5" s="1">
        <v>257</v>
      </c>
      <c r="F5" s="1">
        <v>273</v>
      </c>
      <c r="G5" s="1">
        <v>211</v>
      </c>
      <c r="H5" s="1">
        <v>25230</v>
      </c>
      <c r="I5" s="1">
        <v>18576</v>
      </c>
      <c r="J5" s="1">
        <v>26000</v>
      </c>
    </row>
    <row r="6" spans="1:10">
      <c r="A6" s="17" t="s">
        <v>221</v>
      </c>
      <c r="B6" s="1">
        <v>402</v>
      </c>
      <c r="C6" s="1">
        <v>242</v>
      </c>
      <c r="D6" s="1">
        <v>183</v>
      </c>
      <c r="E6" s="1">
        <v>250</v>
      </c>
      <c r="F6" s="1">
        <v>255</v>
      </c>
      <c r="G6" s="1">
        <v>205</v>
      </c>
      <c r="H6" s="1">
        <v>42969</v>
      </c>
      <c r="I6" s="1">
        <v>27609</v>
      </c>
      <c r="J6" s="1">
        <v>54598</v>
      </c>
    </row>
    <row r="7" spans="1:10">
      <c r="A7" s="17" t="s">
        <v>222</v>
      </c>
      <c r="B7" s="1">
        <v>316</v>
      </c>
      <c r="C7" s="1">
        <v>256</v>
      </c>
      <c r="D7" s="1">
        <v>170</v>
      </c>
      <c r="E7" s="1">
        <v>257</v>
      </c>
      <c r="F7" s="1">
        <v>273</v>
      </c>
      <c r="G7" s="1">
        <v>198</v>
      </c>
      <c r="H7" s="1">
        <v>32178</v>
      </c>
      <c r="I7" s="1">
        <v>6839</v>
      </c>
      <c r="J7" s="1">
        <v>23630</v>
      </c>
    </row>
    <row r="8" spans="1:10">
      <c r="A8" s="17" t="s">
        <v>223</v>
      </c>
      <c r="B8" s="1">
        <v>294</v>
      </c>
      <c r="C8" s="1">
        <v>232</v>
      </c>
      <c r="D8" s="1">
        <v>181</v>
      </c>
      <c r="E8" s="1">
        <v>279</v>
      </c>
      <c r="F8" s="1">
        <v>269</v>
      </c>
      <c r="G8" s="1">
        <v>205</v>
      </c>
      <c r="H8" s="1">
        <v>451</v>
      </c>
      <c r="I8" s="1">
        <v>329</v>
      </c>
      <c r="J8" s="1">
        <v>267</v>
      </c>
    </row>
    <row r="9" spans="1:10">
      <c r="A9" s="42" t="s">
        <v>224</v>
      </c>
      <c r="B9" s="1">
        <v>314</v>
      </c>
      <c r="C9" s="1">
        <v>261</v>
      </c>
      <c r="D9" s="1">
        <v>183</v>
      </c>
      <c r="E9" s="1">
        <v>263</v>
      </c>
      <c r="F9" s="1">
        <v>286</v>
      </c>
      <c r="G9" s="1">
        <v>247</v>
      </c>
      <c r="H9" s="1">
        <v>325</v>
      </c>
      <c r="I9" s="1">
        <v>335</v>
      </c>
      <c r="J9" s="1">
        <v>211</v>
      </c>
    </row>
    <row r="10" spans="1:10">
      <c r="A10" s="42" t="s">
        <v>225</v>
      </c>
      <c r="B10" s="1">
        <v>248</v>
      </c>
      <c r="C10" s="1">
        <v>249</v>
      </c>
      <c r="D10" s="1">
        <v>201</v>
      </c>
      <c r="E10" s="1">
        <v>266</v>
      </c>
      <c r="F10" s="1">
        <v>267</v>
      </c>
      <c r="G10" s="1">
        <v>237</v>
      </c>
      <c r="H10" s="1">
        <v>330</v>
      </c>
      <c r="I10" s="1">
        <v>315</v>
      </c>
      <c r="J10" s="1">
        <v>239</v>
      </c>
    </row>
    <row r="11" spans="1:10">
      <c r="A11" s="43">
        <v>0</v>
      </c>
      <c r="B11" s="1">
        <v>251</v>
      </c>
      <c r="C11" s="1">
        <v>223</v>
      </c>
      <c r="D11" s="1">
        <v>256</v>
      </c>
      <c r="E11" s="1">
        <v>270</v>
      </c>
      <c r="F11" s="1">
        <v>293</v>
      </c>
      <c r="G11" s="1">
        <v>227</v>
      </c>
      <c r="H11" s="1">
        <v>261</v>
      </c>
      <c r="I11" s="1">
        <v>319</v>
      </c>
      <c r="J11" s="1">
        <v>307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8C88-EC56-E647-B1F3-C247D7422788}">
  <dimension ref="A3:J10"/>
  <sheetViews>
    <sheetView workbookViewId="0">
      <selection activeCell="E28" sqref="E28"/>
    </sheetView>
  </sheetViews>
  <sheetFormatPr baseColWidth="10" defaultRowHeight="16"/>
  <sheetData>
    <row r="3" spans="1:10">
      <c r="A3" t="s">
        <v>216</v>
      </c>
      <c r="B3" s="60" t="s">
        <v>68</v>
      </c>
      <c r="C3" s="60"/>
      <c r="D3" s="60"/>
      <c r="E3" s="60" t="s">
        <v>70</v>
      </c>
      <c r="F3" s="60"/>
      <c r="G3" s="60"/>
      <c r="H3" s="60" t="s">
        <v>226</v>
      </c>
      <c r="I3" s="60"/>
      <c r="J3" s="60"/>
    </row>
    <row r="4" spans="1:10">
      <c r="A4" t="s">
        <v>156</v>
      </c>
      <c r="B4" s="2">
        <v>1</v>
      </c>
      <c r="C4" s="2">
        <v>2</v>
      </c>
      <c r="D4" s="2">
        <v>3</v>
      </c>
      <c r="E4" s="2">
        <v>1</v>
      </c>
      <c r="F4" s="2">
        <v>2</v>
      </c>
      <c r="G4" s="2">
        <v>3</v>
      </c>
      <c r="H4" s="2">
        <v>1</v>
      </c>
      <c r="I4" s="2">
        <v>2</v>
      </c>
      <c r="J4" s="2">
        <v>3</v>
      </c>
    </row>
    <row r="5" spans="1:10">
      <c r="A5" s="2" t="s">
        <v>219</v>
      </c>
      <c r="B5" s="1">
        <v>20.8</v>
      </c>
      <c r="C5" s="1">
        <v>61.1</v>
      </c>
      <c r="D5" s="1">
        <v>15.7</v>
      </c>
      <c r="E5" s="1">
        <v>93.2</v>
      </c>
      <c r="F5" s="1">
        <v>99.3</v>
      </c>
      <c r="G5" s="1">
        <v>47.4</v>
      </c>
      <c r="H5" s="1">
        <v>90.7</v>
      </c>
      <c r="I5" s="1">
        <v>92.5</v>
      </c>
      <c r="J5" s="1">
        <v>74.8</v>
      </c>
    </row>
    <row r="6" spans="1:10">
      <c r="A6" s="17" t="s">
        <v>220</v>
      </c>
      <c r="B6" s="1">
        <v>20.100000000000001</v>
      </c>
      <c r="C6" s="1">
        <v>24.4</v>
      </c>
      <c r="D6" s="1">
        <v>17.8</v>
      </c>
      <c r="E6" s="1">
        <v>23.7</v>
      </c>
      <c r="F6" s="1">
        <v>29.7</v>
      </c>
      <c r="G6" s="1">
        <v>27</v>
      </c>
      <c r="H6" s="1">
        <v>92.2</v>
      </c>
      <c r="I6" s="1">
        <v>98.3</v>
      </c>
      <c r="J6" s="1">
        <v>66.7</v>
      </c>
    </row>
    <row r="7" spans="1:10">
      <c r="A7" s="17" t="s">
        <v>221</v>
      </c>
      <c r="B7" s="1">
        <v>19.7</v>
      </c>
      <c r="C7" s="1">
        <v>23.3</v>
      </c>
      <c r="D7" s="1">
        <v>21</v>
      </c>
      <c r="E7" s="1">
        <v>20.399999999999999</v>
      </c>
      <c r="F7" s="1">
        <v>26.3</v>
      </c>
      <c r="G7" s="1">
        <v>17.5</v>
      </c>
      <c r="H7" s="1">
        <v>78.8</v>
      </c>
      <c r="I7" s="1">
        <v>98</v>
      </c>
      <c r="J7" s="1">
        <v>66.3</v>
      </c>
    </row>
    <row r="8" spans="1:10">
      <c r="A8" s="17" t="s">
        <v>222</v>
      </c>
      <c r="B8" s="1">
        <v>20.8</v>
      </c>
      <c r="C8" s="1">
        <v>24.8</v>
      </c>
      <c r="D8" s="1">
        <v>21.8</v>
      </c>
      <c r="E8" s="1">
        <v>20.8</v>
      </c>
      <c r="F8" s="1">
        <v>25.7</v>
      </c>
      <c r="G8" s="1">
        <v>17.3</v>
      </c>
      <c r="H8" s="1">
        <v>21.1</v>
      </c>
      <c r="I8" s="1">
        <v>24.8</v>
      </c>
      <c r="J8" s="1">
        <v>17.399999999999999</v>
      </c>
    </row>
    <row r="9" spans="1:10">
      <c r="A9" s="17" t="s">
        <v>223</v>
      </c>
      <c r="B9" s="1">
        <v>19.600000000000001</v>
      </c>
      <c r="C9" s="1">
        <v>23.8</v>
      </c>
      <c r="D9" s="1">
        <v>20.9</v>
      </c>
      <c r="E9" s="1">
        <v>21.4</v>
      </c>
      <c r="F9" s="1">
        <v>26.2</v>
      </c>
      <c r="G9" s="1">
        <v>18</v>
      </c>
      <c r="H9" s="1">
        <v>22</v>
      </c>
      <c r="I9" s="1">
        <v>26.7</v>
      </c>
      <c r="J9" s="1">
        <v>16.600000000000001</v>
      </c>
    </row>
    <row r="10" spans="1:10">
      <c r="A10" s="4">
        <v>0</v>
      </c>
      <c r="B10" s="1">
        <v>18.899999999999999</v>
      </c>
      <c r="C10" s="1">
        <v>24.6</v>
      </c>
      <c r="D10" s="1">
        <v>24.4</v>
      </c>
      <c r="E10" s="1">
        <v>21.4</v>
      </c>
      <c r="F10" s="1">
        <v>24.9</v>
      </c>
      <c r="G10" s="1">
        <v>27.9</v>
      </c>
      <c r="H10" s="1">
        <v>21.1</v>
      </c>
      <c r="I10" s="1">
        <v>22.9</v>
      </c>
      <c r="J10" s="1">
        <v>28.5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1D455-23E9-104C-9755-E17EC85C64E7}">
  <dimension ref="A1:U17"/>
  <sheetViews>
    <sheetView workbookViewId="0">
      <selection activeCell="A8" sqref="A8"/>
    </sheetView>
  </sheetViews>
  <sheetFormatPr baseColWidth="10" defaultRowHeight="16"/>
  <cols>
    <col min="1" max="1" width="30.5" customWidth="1"/>
  </cols>
  <sheetData>
    <row r="1" spans="1:21">
      <c r="B1" s="60" t="s">
        <v>68</v>
      </c>
      <c r="C1" s="60"/>
      <c r="D1" s="60"/>
      <c r="E1" s="60"/>
      <c r="F1" s="60" t="s">
        <v>70</v>
      </c>
      <c r="G1" s="60"/>
      <c r="H1" s="60"/>
      <c r="I1" s="60"/>
      <c r="J1" s="60" t="s">
        <v>226</v>
      </c>
      <c r="K1" s="60"/>
      <c r="L1" s="60"/>
      <c r="M1" s="60"/>
      <c r="N1" s="60" t="s">
        <v>228</v>
      </c>
      <c r="O1" s="60"/>
      <c r="P1" s="60"/>
      <c r="Q1" s="60"/>
      <c r="R1" s="60" t="s">
        <v>229</v>
      </c>
      <c r="S1" s="60"/>
      <c r="T1" s="60"/>
      <c r="U1" s="60"/>
    </row>
    <row r="2" spans="1:21">
      <c r="A2" t="s">
        <v>156</v>
      </c>
      <c r="B2" s="2">
        <v>1</v>
      </c>
      <c r="C2" s="2">
        <v>2</v>
      </c>
      <c r="D2" s="2">
        <v>3</v>
      </c>
      <c r="E2" s="2">
        <v>4</v>
      </c>
      <c r="F2" s="2">
        <v>1</v>
      </c>
      <c r="G2" s="2">
        <v>2</v>
      </c>
      <c r="H2" s="2">
        <v>3</v>
      </c>
      <c r="I2" s="2">
        <v>4</v>
      </c>
      <c r="J2" s="2">
        <v>1</v>
      </c>
      <c r="K2" s="2">
        <v>2</v>
      </c>
      <c r="L2" s="2">
        <v>3</v>
      </c>
      <c r="M2" s="2">
        <v>4</v>
      </c>
      <c r="N2" s="2">
        <v>1</v>
      </c>
      <c r="O2" s="2">
        <v>2</v>
      </c>
      <c r="P2" s="2">
        <v>3</v>
      </c>
      <c r="Q2" s="2">
        <v>4</v>
      </c>
      <c r="R2" s="2">
        <v>1</v>
      </c>
      <c r="S2" s="2">
        <v>2</v>
      </c>
      <c r="T2" s="2">
        <v>3</v>
      </c>
      <c r="U2" s="2">
        <v>4</v>
      </c>
    </row>
    <row r="3" spans="1:21">
      <c r="A3" t="s">
        <v>210</v>
      </c>
      <c r="B3" s="25">
        <v>350000</v>
      </c>
      <c r="C3" s="44">
        <v>1750000</v>
      </c>
      <c r="D3" s="25">
        <v>4750000</v>
      </c>
      <c r="E3">
        <v>6500000</v>
      </c>
      <c r="F3" s="25">
        <v>3500000</v>
      </c>
      <c r="G3">
        <v>2250000</v>
      </c>
      <c r="H3" s="25">
        <v>3500000</v>
      </c>
      <c r="I3">
        <v>5000000</v>
      </c>
      <c r="J3" s="25">
        <v>1250</v>
      </c>
      <c r="K3">
        <v>50000</v>
      </c>
      <c r="L3" s="25">
        <v>1250</v>
      </c>
      <c r="M3">
        <v>1250</v>
      </c>
      <c r="N3" s="25">
        <v>4500000</v>
      </c>
      <c r="O3">
        <v>1750000</v>
      </c>
      <c r="P3" s="25">
        <v>3500000</v>
      </c>
      <c r="Q3" s="44">
        <v>5250000</v>
      </c>
      <c r="R3">
        <v>4500000</v>
      </c>
      <c r="S3">
        <v>2250000</v>
      </c>
      <c r="T3" s="25">
        <v>2500000</v>
      </c>
      <c r="U3">
        <v>4500000</v>
      </c>
    </row>
    <row r="5" spans="1:21">
      <c r="N5" s="59" t="s">
        <v>230</v>
      </c>
      <c r="O5" s="59"/>
      <c r="P5" s="59"/>
      <c r="Q5" s="59"/>
    </row>
    <row r="6" spans="1:21">
      <c r="N6">
        <v>1</v>
      </c>
      <c r="O6">
        <v>2</v>
      </c>
      <c r="P6">
        <v>3</v>
      </c>
      <c r="Q6">
        <v>4</v>
      </c>
    </row>
    <row r="7" spans="1:21">
      <c r="N7">
        <v>4500000</v>
      </c>
      <c r="O7">
        <v>2000000</v>
      </c>
      <c r="P7">
        <v>3000000</v>
      </c>
      <c r="Q7">
        <v>4875000</v>
      </c>
    </row>
    <row r="8" spans="1:21">
      <c r="A8" s="16" t="s">
        <v>177</v>
      </c>
    </row>
    <row r="9" spans="1:21">
      <c r="B9" s="60" t="s">
        <v>68</v>
      </c>
      <c r="C9" s="60"/>
      <c r="D9" s="60"/>
      <c r="E9" s="60"/>
      <c r="F9" s="60" t="s">
        <v>70</v>
      </c>
      <c r="G9" s="60"/>
      <c r="H9" s="60"/>
      <c r="I9" s="60"/>
      <c r="J9" s="60" t="s">
        <v>226</v>
      </c>
      <c r="K9" s="60"/>
      <c r="L9" s="60"/>
      <c r="M9" s="60"/>
    </row>
    <row r="10" spans="1:21">
      <c r="A10" t="s">
        <v>156</v>
      </c>
      <c r="B10" s="2">
        <v>1</v>
      </c>
      <c r="C10" s="2">
        <v>2</v>
      </c>
      <c r="D10" s="2">
        <v>3</v>
      </c>
      <c r="E10" s="2">
        <v>4</v>
      </c>
      <c r="F10" s="2">
        <v>1</v>
      </c>
      <c r="G10" s="2">
        <v>2</v>
      </c>
      <c r="H10" s="2">
        <v>3</v>
      </c>
      <c r="I10" s="2">
        <v>4</v>
      </c>
      <c r="J10" s="2">
        <v>1</v>
      </c>
      <c r="K10" s="2">
        <v>2</v>
      </c>
      <c r="L10" s="2">
        <v>3</v>
      </c>
      <c r="M10" s="2">
        <v>4</v>
      </c>
    </row>
    <row r="11" spans="1:21">
      <c r="A11" t="s">
        <v>231</v>
      </c>
      <c r="B11" s="1">
        <v>7.7777780000000005E-2</v>
      </c>
      <c r="C11" s="1">
        <v>0.875</v>
      </c>
      <c r="D11" s="1">
        <v>1.5833333300000001</v>
      </c>
      <c r="E11" s="1">
        <v>1.3333333300000001</v>
      </c>
      <c r="F11" s="1">
        <v>0.77777777999999997</v>
      </c>
      <c r="G11" s="1">
        <v>1.125</v>
      </c>
      <c r="H11" s="1">
        <v>1.1666666699999999</v>
      </c>
      <c r="I11" s="1">
        <v>1.0256410300000001</v>
      </c>
      <c r="J11" s="1">
        <v>2.7777999999999999E-4</v>
      </c>
      <c r="K11" s="1">
        <v>2.5000000000000001E-2</v>
      </c>
      <c r="L11" s="1">
        <v>4.1667000000000001E-4</v>
      </c>
      <c r="M11" s="1">
        <v>2.5640999999999999E-4</v>
      </c>
    </row>
    <row r="15" spans="1:21">
      <c r="A15" t="s">
        <v>232</v>
      </c>
      <c r="B15" s="60" t="s">
        <v>68</v>
      </c>
      <c r="C15" s="60"/>
      <c r="D15" s="60"/>
      <c r="E15" s="60"/>
      <c r="F15" s="60" t="s">
        <v>70</v>
      </c>
      <c r="G15" s="60"/>
      <c r="H15" s="60"/>
      <c r="I15" s="60"/>
      <c r="J15" s="60" t="s">
        <v>226</v>
      </c>
      <c r="K15" s="60"/>
      <c r="L15" s="60"/>
      <c r="M15" s="60"/>
      <c r="N15" s="60" t="s">
        <v>230</v>
      </c>
      <c r="O15" s="60"/>
      <c r="P15" s="60"/>
      <c r="Q15" s="60"/>
    </row>
    <row r="16" spans="1:21">
      <c r="A16" t="s">
        <v>156</v>
      </c>
      <c r="B16" s="2">
        <v>1</v>
      </c>
      <c r="C16" s="2">
        <v>2</v>
      </c>
      <c r="D16" s="2">
        <v>3</v>
      </c>
      <c r="E16" s="2">
        <v>4</v>
      </c>
      <c r="F16" s="2">
        <v>1</v>
      </c>
      <c r="G16" s="2">
        <v>2</v>
      </c>
      <c r="H16" s="2">
        <v>3</v>
      </c>
      <c r="I16" s="2">
        <v>4</v>
      </c>
      <c r="J16" s="2">
        <v>1</v>
      </c>
      <c r="K16" s="2">
        <v>2</v>
      </c>
      <c r="L16" s="2">
        <v>3</v>
      </c>
      <c r="M16" s="2">
        <v>4</v>
      </c>
      <c r="N16" s="2">
        <v>1</v>
      </c>
      <c r="O16" s="2">
        <v>2</v>
      </c>
      <c r="P16" s="2">
        <v>3</v>
      </c>
      <c r="Q16" s="2">
        <v>4</v>
      </c>
    </row>
    <row r="17" spans="2:17">
      <c r="B17">
        <v>5.5440680443502757</v>
      </c>
      <c r="C17">
        <v>6.2430380486862944</v>
      </c>
      <c r="D17">
        <v>6.6766936096248664</v>
      </c>
      <c r="E17">
        <v>6.8129133566428557</v>
      </c>
      <c r="F17">
        <v>6.5440680443502757</v>
      </c>
      <c r="G17">
        <v>6.3521825181113627</v>
      </c>
      <c r="H17">
        <v>6.5440680443502757</v>
      </c>
      <c r="I17">
        <v>6.6989700043360187</v>
      </c>
      <c r="J17">
        <v>3.0969100130080562</v>
      </c>
      <c r="K17">
        <v>4.6989700043360187</v>
      </c>
      <c r="L17">
        <v>3.0969100130080562</v>
      </c>
      <c r="M17">
        <v>3.0969100130080562</v>
      </c>
      <c r="N17">
        <v>6.653212513775344</v>
      </c>
      <c r="O17">
        <v>6.3010299956639813</v>
      </c>
      <c r="P17">
        <v>6.4771212547196626</v>
      </c>
      <c r="Q17">
        <v>6.6879746200345558</v>
      </c>
    </row>
  </sheetData>
  <mergeCells count="13">
    <mergeCell ref="N1:Q1"/>
    <mergeCell ref="R1:U1"/>
    <mergeCell ref="N5:Q5"/>
    <mergeCell ref="B15:E15"/>
    <mergeCell ref="F15:I15"/>
    <mergeCell ref="J15:M15"/>
    <mergeCell ref="N15:Q15"/>
    <mergeCell ref="B9:E9"/>
    <mergeCell ref="F9:I9"/>
    <mergeCell ref="J9:M9"/>
    <mergeCell ref="B1:E1"/>
    <mergeCell ref="F1:I1"/>
    <mergeCell ref="J1:M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0007-ACB1-B145-9B5E-AD73A2BBA227}">
  <dimension ref="A2:G12"/>
  <sheetViews>
    <sheetView workbookViewId="0">
      <selection activeCell="G28" sqref="G28"/>
    </sheetView>
  </sheetViews>
  <sheetFormatPr baseColWidth="10" defaultRowHeight="16"/>
  <cols>
    <col min="1" max="1" width="34.5" customWidth="1"/>
  </cols>
  <sheetData>
    <row r="2" spans="1:7">
      <c r="A2" t="s">
        <v>251</v>
      </c>
    </row>
    <row r="3" spans="1:7">
      <c r="A3" t="s">
        <v>218</v>
      </c>
      <c r="B3" s="60" t="s">
        <v>69</v>
      </c>
      <c r="C3" s="60"/>
      <c r="D3" s="60"/>
      <c r="E3" s="60" t="s">
        <v>233</v>
      </c>
      <c r="F3" s="60"/>
      <c r="G3" s="60"/>
    </row>
    <row r="4" spans="1:7">
      <c r="A4" t="s">
        <v>156</v>
      </c>
      <c r="B4" s="2">
        <v>1</v>
      </c>
      <c r="C4" s="2">
        <v>2</v>
      </c>
      <c r="D4" s="2">
        <v>3</v>
      </c>
      <c r="E4" s="2">
        <v>1</v>
      </c>
      <c r="F4" s="2">
        <v>2</v>
      </c>
      <c r="G4" s="2">
        <v>3</v>
      </c>
    </row>
    <row r="5" spans="1:7">
      <c r="A5" s="2" t="s">
        <v>219</v>
      </c>
      <c r="B5" s="1">
        <v>1550</v>
      </c>
      <c r="C5" s="1">
        <v>2704</v>
      </c>
      <c r="D5" s="1">
        <v>4555</v>
      </c>
      <c r="E5" s="1">
        <v>548</v>
      </c>
      <c r="F5" s="1">
        <v>223</v>
      </c>
      <c r="G5" s="1">
        <v>167</v>
      </c>
    </row>
    <row r="6" spans="1:7">
      <c r="A6" s="17" t="s">
        <v>220</v>
      </c>
      <c r="B6" s="1">
        <v>1640</v>
      </c>
      <c r="C6" s="1">
        <v>2676</v>
      </c>
      <c r="D6" s="1">
        <v>5337</v>
      </c>
      <c r="E6" s="1">
        <v>231</v>
      </c>
      <c r="F6" s="1">
        <v>187</v>
      </c>
      <c r="G6" s="1">
        <v>172</v>
      </c>
    </row>
    <row r="7" spans="1:7">
      <c r="A7" s="17" t="s">
        <v>221</v>
      </c>
      <c r="B7" s="1">
        <v>1572</v>
      </c>
      <c r="C7" s="1">
        <v>2744</v>
      </c>
      <c r="D7" s="1">
        <v>4617</v>
      </c>
      <c r="E7" s="1">
        <v>101</v>
      </c>
      <c r="F7" s="1">
        <v>158</v>
      </c>
      <c r="G7" s="1">
        <v>212</v>
      </c>
    </row>
    <row r="8" spans="1:7">
      <c r="A8" s="17" t="s">
        <v>222</v>
      </c>
      <c r="B8" s="1">
        <v>1170</v>
      </c>
      <c r="C8" s="1">
        <v>2625</v>
      </c>
      <c r="D8" s="1">
        <v>3450</v>
      </c>
      <c r="E8" s="1">
        <v>89.3</v>
      </c>
      <c r="F8" s="1">
        <v>149</v>
      </c>
      <c r="G8" s="1">
        <v>214</v>
      </c>
    </row>
    <row r="9" spans="1:7">
      <c r="A9" s="17" t="s">
        <v>223</v>
      </c>
      <c r="B9" s="1">
        <v>564</v>
      </c>
      <c r="C9" s="1">
        <v>2314</v>
      </c>
      <c r="D9" s="1">
        <v>1556</v>
      </c>
      <c r="E9" s="1">
        <v>96</v>
      </c>
      <c r="F9" s="1">
        <v>137</v>
      </c>
      <c r="G9" s="1">
        <v>251</v>
      </c>
    </row>
    <row r="10" spans="1:7">
      <c r="A10" s="42" t="s">
        <v>224</v>
      </c>
      <c r="B10" s="1">
        <v>187</v>
      </c>
      <c r="C10" s="1">
        <v>1488</v>
      </c>
      <c r="D10" s="1">
        <v>625</v>
      </c>
      <c r="E10" s="1">
        <v>120</v>
      </c>
      <c r="F10" s="1">
        <v>190</v>
      </c>
      <c r="G10" s="1">
        <v>298</v>
      </c>
    </row>
    <row r="11" spans="1:7">
      <c r="A11" s="42" t="s">
        <v>225</v>
      </c>
      <c r="B11" s="1">
        <v>66.8</v>
      </c>
      <c r="C11" s="1">
        <v>713</v>
      </c>
      <c r="D11" s="1">
        <v>382</v>
      </c>
      <c r="E11" s="1">
        <v>136</v>
      </c>
      <c r="F11" s="1">
        <v>217</v>
      </c>
      <c r="G11" s="1">
        <v>316</v>
      </c>
    </row>
    <row r="12" spans="1:7">
      <c r="A12" s="43">
        <v>0</v>
      </c>
      <c r="B12" s="1">
        <v>33.799999999999997</v>
      </c>
      <c r="C12" s="1">
        <v>389</v>
      </c>
      <c r="D12" s="1">
        <v>288</v>
      </c>
      <c r="E12" s="1">
        <v>153</v>
      </c>
      <c r="F12" s="1">
        <v>308</v>
      </c>
      <c r="G12" s="1">
        <v>323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39B70-EEDA-8046-9C9C-B45961B51800}">
  <dimension ref="A2:G12"/>
  <sheetViews>
    <sheetView workbookViewId="0">
      <selection activeCell="A2" sqref="A2"/>
    </sheetView>
  </sheetViews>
  <sheetFormatPr baseColWidth="10" defaultRowHeight="16"/>
  <sheetData>
    <row r="2" spans="1:7">
      <c r="A2" t="s">
        <v>251</v>
      </c>
    </row>
    <row r="3" spans="1:7">
      <c r="A3" t="s">
        <v>218</v>
      </c>
      <c r="B3" s="60" t="s">
        <v>234</v>
      </c>
      <c r="C3" s="60"/>
      <c r="D3" s="60"/>
      <c r="E3" s="60" t="s">
        <v>235</v>
      </c>
      <c r="F3" s="60"/>
      <c r="G3" s="60"/>
    </row>
    <row r="4" spans="1:7">
      <c r="A4" t="s">
        <v>156</v>
      </c>
      <c r="B4" s="2">
        <v>1</v>
      </c>
      <c r="C4" s="2">
        <v>2</v>
      </c>
      <c r="D4" s="2">
        <v>3</v>
      </c>
      <c r="E4" s="2">
        <v>1</v>
      </c>
      <c r="F4" s="2">
        <v>2</v>
      </c>
      <c r="G4" s="2">
        <v>3</v>
      </c>
    </row>
    <row r="5" spans="1:7">
      <c r="A5" s="2" t="s">
        <v>219</v>
      </c>
      <c r="B5" s="1">
        <v>13486</v>
      </c>
      <c r="C5" s="1">
        <v>8747</v>
      </c>
      <c r="D5" s="1">
        <v>16704</v>
      </c>
      <c r="E5" s="1">
        <v>22495</v>
      </c>
      <c r="F5" s="1">
        <v>17098</v>
      </c>
      <c r="G5" s="1">
        <v>6913</v>
      </c>
    </row>
    <row r="6" spans="1:7">
      <c r="A6" s="17" t="s">
        <v>220</v>
      </c>
      <c r="B6" s="1">
        <v>25230</v>
      </c>
      <c r="C6" s="1">
        <v>18576</v>
      </c>
      <c r="D6" s="1">
        <v>26000</v>
      </c>
      <c r="E6" s="1">
        <v>31297</v>
      </c>
      <c r="F6" s="1">
        <v>16054</v>
      </c>
      <c r="G6" s="1">
        <v>22402</v>
      </c>
    </row>
    <row r="7" spans="1:7">
      <c r="A7" s="17" t="s">
        <v>221</v>
      </c>
      <c r="B7" s="1">
        <v>42969</v>
      </c>
      <c r="C7" s="1">
        <v>27609</v>
      </c>
      <c r="D7" s="1">
        <v>54598</v>
      </c>
      <c r="E7" s="1">
        <v>33666</v>
      </c>
      <c r="F7" s="1">
        <v>15338</v>
      </c>
      <c r="G7" s="1">
        <v>29311</v>
      </c>
    </row>
    <row r="8" spans="1:7">
      <c r="A8" s="17" t="s">
        <v>222</v>
      </c>
      <c r="B8" s="1">
        <v>32178</v>
      </c>
      <c r="C8" s="1">
        <v>6839</v>
      </c>
      <c r="D8" s="1">
        <v>23630</v>
      </c>
      <c r="E8" s="1">
        <v>1226</v>
      </c>
      <c r="F8" s="1">
        <v>314</v>
      </c>
      <c r="G8" s="1">
        <v>496</v>
      </c>
    </row>
    <row r="9" spans="1:7">
      <c r="A9" s="17" t="s">
        <v>223</v>
      </c>
      <c r="B9" s="1">
        <v>451</v>
      </c>
      <c r="C9" s="1">
        <v>329</v>
      </c>
      <c r="D9" s="1">
        <v>267</v>
      </c>
      <c r="E9" s="1">
        <v>340</v>
      </c>
      <c r="F9" s="1">
        <v>242</v>
      </c>
      <c r="G9" s="1">
        <v>228</v>
      </c>
    </row>
    <row r="10" spans="1:7">
      <c r="A10" s="42" t="s">
        <v>224</v>
      </c>
      <c r="B10" s="1">
        <v>325</v>
      </c>
      <c r="C10" s="1">
        <v>335</v>
      </c>
      <c r="D10" s="1">
        <v>211</v>
      </c>
      <c r="E10" s="1">
        <v>329</v>
      </c>
      <c r="F10" s="1">
        <v>246</v>
      </c>
      <c r="G10" s="1">
        <v>192</v>
      </c>
    </row>
    <row r="11" spans="1:7">
      <c r="A11" s="42" t="s">
        <v>225</v>
      </c>
      <c r="B11" s="1">
        <v>330</v>
      </c>
      <c r="C11" s="1">
        <v>315</v>
      </c>
      <c r="D11" s="1">
        <v>239</v>
      </c>
      <c r="E11" s="1">
        <v>355</v>
      </c>
      <c r="F11" s="1">
        <v>272</v>
      </c>
      <c r="G11" s="1">
        <v>230</v>
      </c>
    </row>
    <row r="12" spans="1:7">
      <c r="A12" s="43">
        <v>0</v>
      </c>
      <c r="B12" s="1">
        <v>261</v>
      </c>
      <c r="C12" s="1">
        <v>319</v>
      </c>
      <c r="D12" s="1">
        <v>307</v>
      </c>
      <c r="E12" s="1">
        <v>334</v>
      </c>
      <c r="F12" s="1">
        <v>286</v>
      </c>
      <c r="G12" s="1">
        <v>367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9D40-41FF-454B-A503-8DBAA91D6A5E}">
  <dimension ref="A2:M25"/>
  <sheetViews>
    <sheetView workbookViewId="0">
      <selection activeCell="A15" sqref="A15"/>
    </sheetView>
  </sheetViews>
  <sheetFormatPr baseColWidth="10" defaultRowHeight="14"/>
  <cols>
    <col min="1" max="16384" width="10.83203125" style="28"/>
  </cols>
  <sheetData>
    <row r="2" spans="1:13">
      <c r="A2" s="28" t="s">
        <v>242</v>
      </c>
    </row>
    <row r="3" spans="1:13">
      <c r="A3" s="28" t="s">
        <v>178</v>
      </c>
      <c r="B3" s="65" t="s">
        <v>237</v>
      </c>
      <c r="C3" s="65"/>
      <c r="D3" s="65"/>
      <c r="E3" s="65" t="s">
        <v>236</v>
      </c>
      <c r="F3" s="65"/>
      <c r="G3" s="65"/>
      <c r="H3" s="65" t="s">
        <v>238</v>
      </c>
      <c r="I3" s="65"/>
      <c r="J3" s="65"/>
      <c r="K3" s="65" t="s">
        <v>239</v>
      </c>
      <c r="L3" s="65"/>
      <c r="M3" s="65"/>
    </row>
    <row r="4" spans="1:13">
      <c r="A4" s="28" t="s">
        <v>156</v>
      </c>
      <c r="B4" s="26">
        <v>1</v>
      </c>
      <c r="C4" s="26">
        <v>2</v>
      </c>
      <c r="D4" s="26">
        <v>3</v>
      </c>
      <c r="E4" s="26">
        <v>1</v>
      </c>
      <c r="F4" s="26">
        <v>2</v>
      </c>
      <c r="G4" s="26">
        <v>3</v>
      </c>
      <c r="H4" s="26">
        <v>1</v>
      </c>
      <c r="I4" s="26">
        <v>2</v>
      </c>
      <c r="J4" s="26">
        <v>3</v>
      </c>
      <c r="K4" s="26">
        <v>1</v>
      </c>
      <c r="L4" s="26">
        <v>2</v>
      </c>
      <c r="M4" s="26">
        <v>3</v>
      </c>
    </row>
    <row r="5" spans="1:13">
      <c r="A5" s="26" t="s">
        <v>219</v>
      </c>
      <c r="B5" s="20">
        <v>93291</v>
      </c>
      <c r="C5" s="20">
        <v>5562</v>
      </c>
      <c r="D5" s="20">
        <v>110149</v>
      </c>
      <c r="E5" s="20">
        <v>5268</v>
      </c>
      <c r="F5" s="20">
        <v>1938</v>
      </c>
      <c r="G5" s="20">
        <v>6263</v>
      </c>
      <c r="H5" s="20">
        <v>2044</v>
      </c>
      <c r="I5" s="20">
        <v>901</v>
      </c>
      <c r="J5" s="20">
        <v>2109</v>
      </c>
      <c r="K5" s="20">
        <v>1744</v>
      </c>
      <c r="L5" s="20">
        <v>765</v>
      </c>
      <c r="M5" s="20">
        <v>1963</v>
      </c>
    </row>
    <row r="6" spans="1:13">
      <c r="A6" s="45" t="s">
        <v>220</v>
      </c>
      <c r="B6" s="20">
        <v>76175</v>
      </c>
      <c r="C6" s="20">
        <v>12465</v>
      </c>
      <c r="D6" s="20">
        <v>79562</v>
      </c>
      <c r="E6" s="20">
        <v>2993</v>
      </c>
      <c r="F6" s="20">
        <v>1503</v>
      </c>
      <c r="G6" s="20">
        <v>4073</v>
      </c>
      <c r="H6" s="20">
        <v>2383</v>
      </c>
      <c r="I6" s="20">
        <v>1040</v>
      </c>
      <c r="J6" s="20">
        <v>2336</v>
      </c>
      <c r="K6" s="20">
        <v>1761</v>
      </c>
      <c r="L6" s="20">
        <v>846</v>
      </c>
      <c r="M6" s="20">
        <v>1936</v>
      </c>
    </row>
    <row r="7" spans="1:13">
      <c r="A7" s="45" t="s">
        <v>221</v>
      </c>
      <c r="B7" s="20">
        <v>119482</v>
      </c>
      <c r="C7" s="20">
        <v>33009</v>
      </c>
      <c r="D7" s="20">
        <v>169059</v>
      </c>
      <c r="E7" s="20">
        <v>1893</v>
      </c>
      <c r="F7" s="20">
        <v>1112</v>
      </c>
      <c r="G7" s="20">
        <v>2124</v>
      </c>
      <c r="H7" s="20">
        <v>2269</v>
      </c>
      <c r="I7" s="20">
        <v>1107</v>
      </c>
      <c r="J7" s="20">
        <v>2161</v>
      </c>
      <c r="K7" s="20">
        <v>1662</v>
      </c>
      <c r="L7" s="20">
        <v>879</v>
      </c>
      <c r="M7" s="20">
        <v>1565</v>
      </c>
    </row>
    <row r="8" spans="1:13">
      <c r="A8" s="45" t="s">
        <v>222</v>
      </c>
      <c r="B8" s="20">
        <v>91383</v>
      </c>
      <c r="C8" s="20">
        <v>33578</v>
      </c>
      <c r="D8" s="20">
        <v>106406</v>
      </c>
      <c r="E8" s="20">
        <v>1445</v>
      </c>
      <c r="F8" s="20">
        <v>922</v>
      </c>
      <c r="G8" s="20">
        <v>1773</v>
      </c>
      <c r="H8" s="20">
        <v>1897</v>
      </c>
      <c r="I8" s="20">
        <v>1028</v>
      </c>
      <c r="J8" s="20">
        <v>2036</v>
      </c>
      <c r="K8" s="20">
        <v>1490</v>
      </c>
      <c r="L8" s="20">
        <v>842</v>
      </c>
      <c r="M8" s="20">
        <v>1686</v>
      </c>
    </row>
    <row r="9" spans="1:13">
      <c r="A9" s="45" t="s">
        <v>223</v>
      </c>
      <c r="B9" s="20">
        <v>29603</v>
      </c>
      <c r="C9" s="20">
        <v>16198</v>
      </c>
      <c r="D9" s="20">
        <v>33547</v>
      </c>
      <c r="E9" s="20">
        <v>1481</v>
      </c>
      <c r="F9" s="20">
        <v>875</v>
      </c>
      <c r="G9" s="20">
        <v>1543</v>
      </c>
      <c r="H9" s="20">
        <v>1689</v>
      </c>
      <c r="I9" s="20">
        <v>943</v>
      </c>
      <c r="J9" s="20">
        <v>1749</v>
      </c>
      <c r="K9" s="20">
        <v>1307</v>
      </c>
      <c r="L9" s="20">
        <v>792</v>
      </c>
      <c r="M9" s="20">
        <v>1436</v>
      </c>
    </row>
    <row r="10" spans="1:13">
      <c r="A10" s="46" t="s">
        <v>224</v>
      </c>
      <c r="B10" s="20">
        <v>9296</v>
      </c>
      <c r="C10" s="20">
        <v>5636</v>
      </c>
      <c r="D10" s="20">
        <v>10068</v>
      </c>
      <c r="E10" s="20">
        <v>1361</v>
      </c>
      <c r="F10" s="20">
        <v>830</v>
      </c>
      <c r="G10" s="20">
        <v>1552</v>
      </c>
      <c r="H10" s="20">
        <v>1390</v>
      </c>
      <c r="I10" s="20">
        <v>825</v>
      </c>
      <c r="J10" s="20">
        <v>1491</v>
      </c>
      <c r="K10" s="20">
        <v>1194</v>
      </c>
      <c r="L10" s="20">
        <v>720</v>
      </c>
      <c r="M10" s="20">
        <v>1302</v>
      </c>
    </row>
    <row r="11" spans="1:13">
      <c r="A11" s="46" t="s">
        <v>225</v>
      </c>
      <c r="B11" s="20">
        <v>3493</v>
      </c>
      <c r="C11" s="20">
        <v>2416</v>
      </c>
      <c r="D11" s="20">
        <v>4171</v>
      </c>
      <c r="E11" s="20">
        <v>1265</v>
      </c>
      <c r="F11" s="20">
        <v>781</v>
      </c>
      <c r="G11" s="20">
        <v>1575</v>
      </c>
      <c r="H11" s="20">
        <v>1209</v>
      </c>
      <c r="I11" s="20">
        <v>742</v>
      </c>
      <c r="J11" s="20">
        <v>1371</v>
      </c>
      <c r="K11" s="20">
        <v>1082</v>
      </c>
      <c r="L11" s="20">
        <v>647</v>
      </c>
      <c r="M11" s="20">
        <v>1254</v>
      </c>
    </row>
    <row r="12" spans="1:13">
      <c r="A12" s="47" t="s">
        <v>240</v>
      </c>
      <c r="B12" s="20">
        <v>1371</v>
      </c>
      <c r="C12" s="20">
        <v>1090</v>
      </c>
      <c r="D12" s="20">
        <v>1788</v>
      </c>
      <c r="E12" s="20">
        <v>1124</v>
      </c>
      <c r="F12" s="20">
        <v>695</v>
      </c>
      <c r="G12" s="20">
        <v>1459</v>
      </c>
      <c r="H12" s="20">
        <v>1019</v>
      </c>
      <c r="I12" s="20">
        <v>742</v>
      </c>
      <c r="J12" s="20">
        <v>1169</v>
      </c>
      <c r="K12" s="20">
        <v>911</v>
      </c>
      <c r="L12" s="20">
        <v>647</v>
      </c>
      <c r="M12" s="20">
        <v>1076</v>
      </c>
    </row>
    <row r="13" spans="1:13">
      <c r="A13" s="28" t="s">
        <v>230</v>
      </c>
      <c r="B13" s="28">
        <v>1106.25</v>
      </c>
      <c r="C13" s="28">
        <v>793.5</v>
      </c>
      <c r="D13" s="28">
        <v>1373</v>
      </c>
      <c r="E13" s="28">
        <v>1106.25</v>
      </c>
      <c r="F13" s="28">
        <v>793.5</v>
      </c>
      <c r="G13" s="28">
        <v>1373</v>
      </c>
      <c r="H13" s="28">
        <v>1106.25</v>
      </c>
      <c r="I13" s="28">
        <v>793.5</v>
      </c>
      <c r="J13" s="28">
        <v>1373</v>
      </c>
      <c r="K13" s="28">
        <v>1106.25</v>
      </c>
      <c r="L13" s="28">
        <v>793.5</v>
      </c>
      <c r="M13" s="28">
        <v>1373</v>
      </c>
    </row>
    <row r="15" spans="1:13" ht="16">
      <c r="A15" s="16" t="s">
        <v>177</v>
      </c>
    </row>
    <row r="16" spans="1:13">
      <c r="A16" s="28" t="s">
        <v>241</v>
      </c>
      <c r="B16" s="65" t="s">
        <v>237</v>
      </c>
      <c r="C16" s="65"/>
      <c r="D16" s="65"/>
      <c r="E16" s="65" t="s">
        <v>236</v>
      </c>
      <c r="F16" s="65"/>
      <c r="G16" s="65"/>
      <c r="H16" s="65" t="s">
        <v>238</v>
      </c>
      <c r="I16" s="65"/>
      <c r="J16" s="65"/>
      <c r="K16" s="65" t="s">
        <v>239</v>
      </c>
      <c r="L16" s="65"/>
      <c r="M16" s="65"/>
    </row>
    <row r="17" spans="1:13">
      <c r="A17" s="28" t="s">
        <v>156</v>
      </c>
      <c r="B17" s="26">
        <v>1</v>
      </c>
      <c r="C17" s="26">
        <v>2</v>
      </c>
      <c r="D17" s="26">
        <v>3</v>
      </c>
      <c r="E17" s="26">
        <v>1</v>
      </c>
      <c r="F17" s="26">
        <v>2</v>
      </c>
      <c r="G17" s="26">
        <v>3</v>
      </c>
      <c r="H17" s="26">
        <v>1</v>
      </c>
      <c r="I17" s="26">
        <v>2</v>
      </c>
      <c r="J17" s="26">
        <v>3</v>
      </c>
      <c r="K17" s="26">
        <v>1</v>
      </c>
      <c r="L17" s="26">
        <v>2</v>
      </c>
      <c r="M17" s="26">
        <v>3</v>
      </c>
    </row>
    <row r="18" spans="1:13">
      <c r="A18" s="26" t="s">
        <v>219</v>
      </c>
      <c r="B18" s="20">
        <v>84.330847457627115</v>
      </c>
      <c r="C18" s="20">
        <v>7.0094517958412101</v>
      </c>
      <c r="D18" s="20">
        <v>80.225054624908964</v>
      </c>
      <c r="E18" s="20">
        <v>4.7620338983050852</v>
      </c>
      <c r="F18" s="20">
        <v>2.4423440453686198</v>
      </c>
      <c r="G18" s="20">
        <v>4.5615440640932263</v>
      </c>
      <c r="H18" s="20">
        <v>1.8476836158192091</v>
      </c>
      <c r="I18" s="20">
        <v>1.1354757403906743</v>
      </c>
      <c r="J18" s="20">
        <v>1.5360524399126001</v>
      </c>
      <c r="K18" s="20">
        <v>1.5764971751412429</v>
      </c>
      <c r="L18" s="20">
        <v>0.96408317580340264</v>
      </c>
      <c r="M18" s="20">
        <v>1.4297159504734158</v>
      </c>
    </row>
    <row r="19" spans="1:13">
      <c r="A19" s="45" t="s">
        <v>220</v>
      </c>
      <c r="B19" s="20">
        <v>68.858757062146893</v>
      </c>
      <c r="C19" s="20">
        <v>15.708884688090738</v>
      </c>
      <c r="D19" s="20">
        <v>57.947560087399857</v>
      </c>
      <c r="E19" s="20">
        <v>2.7055367231638416</v>
      </c>
      <c r="F19" s="20">
        <v>1.89413988657845</v>
      </c>
      <c r="G19" s="20">
        <v>2.9664967225054624</v>
      </c>
      <c r="H19" s="20">
        <v>2.1541242937853107</v>
      </c>
      <c r="I19" s="20">
        <v>1.3106490233144297</v>
      </c>
      <c r="J19" s="20">
        <v>1.7013838310269482</v>
      </c>
      <c r="K19" s="20">
        <v>1.591864406779661</v>
      </c>
      <c r="L19" s="20">
        <v>1.0661625708884688</v>
      </c>
      <c r="M19" s="20">
        <v>1.4100509832483612</v>
      </c>
    </row>
    <row r="20" spans="1:13">
      <c r="A20" s="45" t="s">
        <v>221</v>
      </c>
      <c r="B20" s="20">
        <v>108.00632768361582</v>
      </c>
      <c r="C20" s="20">
        <v>41.599243856332706</v>
      </c>
      <c r="D20" s="20">
        <v>123.13109978150037</v>
      </c>
      <c r="E20" s="20">
        <v>1.711186440677966</v>
      </c>
      <c r="F20" s="20">
        <v>1.401386263390044</v>
      </c>
      <c r="G20" s="20">
        <v>1.5469774217042971</v>
      </c>
      <c r="H20" s="20">
        <v>2.0510734463276834</v>
      </c>
      <c r="I20" s="20">
        <v>1.3950850661625709</v>
      </c>
      <c r="J20" s="20">
        <v>1.5739257101238164</v>
      </c>
      <c r="K20" s="20">
        <v>1.5023728813559323</v>
      </c>
      <c r="L20" s="20">
        <v>1.107750472589792</v>
      </c>
      <c r="M20" s="20">
        <v>1.1398397669337217</v>
      </c>
    </row>
    <row r="21" spans="1:13">
      <c r="A21" s="45" t="s">
        <v>222</v>
      </c>
      <c r="B21" s="20">
        <v>82.606101694915253</v>
      </c>
      <c r="C21" s="20">
        <v>42.316320100819155</v>
      </c>
      <c r="D21" s="20">
        <v>77.498907501820824</v>
      </c>
      <c r="E21" s="20">
        <v>1.3062146892655366</v>
      </c>
      <c r="F21" s="20">
        <v>1.1619407687460617</v>
      </c>
      <c r="G21" s="20">
        <v>1.291332847778587</v>
      </c>
      <c r="H21" s="20">
        <v>1.7148022598870056</v>
      </c>
      <c r="I21" s="20">
        <v>1.295526149968494</v>
      </c>
      <c r="J21" s="20">
        <v>1.4828841951930081</v>
      </c>
      <c r="K21" s="20">
        <v>1.3468926553672316</v>
      </c>
      <c r="L21" s="20">
        <v>1.0611216131064902</v>
      </c>
      <c r="M21" s="20">
        <v>1.2279679533867442</v>
      </c>
    </row>
    <row r="22" spans="1:13">
      <c r="A22" s="45" t="s">
        <v>223</v>
      </c>
      <c r="B22" s="20">
        <v>26.759774011299434</v>
      </c>
      <c r="C22" s="20">
        <v>20.413358538122242</v>
      </c>
      <c r="D22" s="20">
        <v>24.433357611070647</v>
      </c>
      <c r="E22" s="20">
        <v>1.3387570621468927</v>
      </c>
      <c r="F22" s="20">
        <v>1.1027095148078134</v>
      </c>
      <c r="G22" s="20">
        <v>1.1238164603058995</v>
      </c>
      <c r="H22" s="20">
        <v>1.5267796610169491</v>
      </c>
      <c r="I22" s="20">
        <v>1.1884057971014492</v>
      </c>
      <c r="J22" s="20">
        <v>1.2738528769118718</v>
      </c>
      <c r="K22" s="20">
        <v>1.1814689265536724</v>
      </c>
      <c r="L22" s="20">
        <v>0.99810964083175802</v>
      </c>
      <c r="M22" s="20">
        <v>1.0458849235251275</v>
      </c>
    </row>
    <row r="23" spans="1:13">
      <c r="A23" s="46" t="s">
        <v>224</v>
      </c>
      <c r="B23" s="20">
        <v>8.4031638418079098</v>
      </c>
      <c r="C23" s="20">
        <v>7.1027095148078132</v>
      </c>
      <c r="D23" s="20">
        <v>7.3328477785870358</v>
      </c>
      <c r="E23" s="20">
        <v>1.2302824858757062</v>
      </c>
      <c r="F23" s="20">
        <v>1.0459987397605546</v>
      </c>
      <c r="G23" s="20">
        <v>1.1303714493809176</v>
      </c>
      <c r="H23" s="20">
        <v>1.256497175141243</v>
      </c>
      <c r="I23" s="20">
        <v>1.0396975425330812</v>
      </c>
      <c r="J23" s="20">
        <v>1.0859431900946832</v>
      </c>
      <c r="K23" s="20">
        <v>1.0793220338983052</v>
      </c>
      <c r="L23" s="20">
        <v>0.90737240075614367</v>
      </c>
      <c r="M23" s="20">
        <v>0.94828841951930076</v>
      </c>
    </row>
    <row r="24" spans="1:13">
      <c r="A24" s="46" t="s">
        <v>225</v>
      </c>
      <c r="B24" s="20">
        <v>3.1575141242937854</v>
      </c>
      <c r="C24" s="20">
        <v>3.0447385003150598</v>
      </c>
      <c r="D24" s="20">
        <v>3.0378732702112163</v>
      </c>
      <c r="E24" s="20">
        <v>1.1435028248587571</v>
      </c>
      <c r="F24" s="20">
        <v>0.98424700693131695</v>
      </c>
      <c r="G24" s="20">
        <v>1.1471230881281864</v>
      </c>
      <c r="H24" s="20">
        <v>1.0928813559322035</v>
      </c>
      <c r="I24" s="20">
        <v>0.93509766855702581</v>
      </c>
      <c r="J24" s="20">
        <v>0.9985433357611071</v>
      </c>
      <c r="K24" s="20">
        <v>0.97807909604519772</v>
      </c>
      <c r="L24" s="20">
        <v>0.81537492123503463</v>
      </c>
      <c r="M24" s="20">
        <v>0.91332847778587034</v>
      </c>
    </row>
    <row r="25" spans="1:13">
      <c r="A25" s="47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</sheetData>
  <mergeCells count="8">
    <mergeCell ref="B3:D3"/>
    <mergeCell ref="E3:G3"/>
    <mergeCell ref="H3:J3"/>
    <mergeCell ref="K3:M3"/>
    <mergeCell ref="B16:D16"/>
    <mergeCell ref="E16:G16"/>
    <mergeCell ref="H16:J16"/>
    <mergeCell ref="K16:M1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D2B46-A2C5-4842-B9E5-0888D079A78C}">
  <dimension ref="A1:M25"/>
  <sheetViews>
    <sheetView workbookViewId="0">
      <selection activeCell="A15" sqref="A15"/>
    </sheetView>
  </sheetViews>
  <sheetFormatPr baseColWidth="10" defaultRowHeight="16"/>
  <cols>
    <col min="1" max="1" width="14.1640625" customWidth="1"/>
    <col min="2" max="3" width="11.6640625" bestFit="1" customWidth="1"/>
    <col min="4" max="4" width="12.6640625" bestFit="1" customWidth="1"/>
    <col min="5" max="9" width="11.6640625" bestFit="1" customWidth="1"/>
    <col min="10" max="10" width="11" bestFit="1" customWidth="1"/>
  </cols>
  <sheetData>
    <row r="1" spans="1:13">
      <c r="A1" t="s">
        <v>246</v>
      </c>
    </row>
    <row r="2" spans="1:13">
      <c r="A2" t="s">
        <v>178</v>
      </c>
      <c r="B2" s="66" t="s">
        <v>243</v>
      </c>
      <c r="C2" s="66"/>
      <c r="D2" s="66"/>
      <c r="E2" s="66" t="s">
        <v>244</v>
      </c>
      <c r="F2" s="66"/>
      <c r="G2" s="66"/>
      <c r="H2" s="66" t="s">
        <v>245</v>
      </c>
      <c r="I2" s="66"/>
      <c r="J2" s="66"/>
      <c r="K2" s="59" t="s">
        <v>240</v>
      </c>
      <c r="L2" s="59"/>
      <c r="M2" s="59"/>
    </row>
    <row r="3" spans="1:13">
      <c r="A3" t="s">
        <v>156</v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  <c r="K3">
        <v>1</v>
      </c>
      <c r="L3">
        <v>2</v>
      </c>
      <c r="M3">
        <v>3</v>
      </c>
    </row>
    <row r="4" spans="1:13">
      <c r="A4" s="26" t="s">
        <v>219</v>
      </c>
      <c r="B4" s="1">
        <v>137576</v>
      </c>
      <c r="C4" s="1">
        <v>179109</v>
      </c>
      <c r="D4" s="1">
        <v>154049</v>
      </c>
      <c r="E4" s="1">
        <v>107007</v>
      </c>
      <c r="F4" s="1">
        <v>107757</v>
      </c>
      <c r="G4" s="1">
        <v>54293</v>
      </c>
      <c r="H4" s="1">
        <v>177647</v>
      </c>
      <c r="I4" s="1">
        <v>167990</v>
      </c>
      <c r="J4" s="1">
        <v>161865</v>
      </c>
    </row>
    <row r="5" spans="1:13">
      <c r="A5" s="45" t="s">
        <v>220</v>
      </c>
      <c r="B5" s="1">
        <v>126436</v>
      </c>
      <c r="C5" s="1">
        <v>171831</v>
      </c>
      <c r="D5" s="1">
        <v>146640</v>
      </c>
      <c r="E5" s="1">
        <v>77966</v>
      </c>
      <c r="F5" s="1">
        <v>111589</v>
      </c>
      <c r="G5" s="1">
        <v>26209</v>
      </c>
      <c r="H5" s="1">
        <v>172582</v>
      </c>
      <c r="I5" s="1">
        <v>164079</v>
      </c>
      <c r="J5" s="1">
        <v>154100</v>
      </c>
    </row>
    <row r="6" spans="1:13">
      <c r="A6" s="45" t="s">
        <v>221</v>
      </c>
      <c r="B6" s="1">
        <v>120564</v>
      </c>
      <c r="C6" s="1">
        <v>142852</v>
      </c>
      <c r="D6" s="1">
        <v>104740</v>
      </c>
      <c r="E6" s="1">
        <v>46928</v>
      </c>
      <c r="F6" s="1">
        <v>47364</v>
      </c>
      <c r="G6" s="1">
        <v>9668</v>
      </c>
      <c r="H6" s="1">
        <v>174050</v>
      </c>
      <c r="I6" s="1">
        <v>191493</v>
      </c>
      <c r="J6" s="1">
        <v>128255</v>
      </c>
    </row>
    <row r="7" spans="1:13">
      <c r="A7" s="45" t="s">
        <v>222</v>
      </c>
      <c r="B7" s="1">
        <v>113319</v>
      </c>
      <c r="C7" s="1">
        <v>140151</v>
      </c>
      <c r="D7" s="1">
        <v>60571</v>
      </c>
      <c r="E7" s="1">
        <v>13114</v>
      </c>
      <c r="F7" s="1">
        <v>15903</v>
      </c>
      <c r="G7" s="1">
        <v>4159</v>
      </c>
      <c r="H7" s="1">
        <v>132298</v>
      </c>
      <c r="I7" s="1">
        <v>191835</v>
      </c>
      <c r="J7" s="1">
        <v>82746</v>
      </c>
    </row>
    <row r="8" spans="1:13">
      <c r="A8" s="45" t="s">
        <v>223</v>
      </c>
      <c r="B8" s="1">
        <v>56119</v>
      </c>
      <c r="C8" s="1">
        <v>48986</v>
      </c>
      <c r="D8" s="1">
        <v>27313</v>
      </c>
      <c r="E8" s="1">
        <v>4659</v>
      </c>
      <c r="F8" s="1">
        <v>6428</v>
      </c>
      <c r="G8" s="1">
        <v>2178</v>
      </c>
      <c r="H8" s="1">
        <v>60153</v>
      </c>
      <c r="I8" s="1">
        <v>90590</v>
      </c>
      <c r="J8" s="1">
        <v>30601</v>
      </c>
    </row>
    <row r="9" spans="1:13">
      <c r="A9" s="46" t="s">
        <v>224</v>
      </c>
      <c r="B9" s="1">
        <v>27422</v>
      </c>
      <c r="C9" s="1">
        <v>19919</v>
      </c>
      <c r="D9" s="1">
        <v>7854</v>
      </c>
      <c r="E9" s="1">
        <v>3174</v>
      </c>
      <c r="F9" s="1">
        <v>3566</v>
      </c>
      <c r="G9" s="1">
        <v>1579</v>
      </c>
      <c r="H9" s="1">
        <v>23763</v>
      </c>
      <c r="I9" s="1">
        <v>37010</v>
      </c>
      <c r="J9" s="1">
        <v>12940</v>
      </c>
    </row>
    <row r="10" spans="1:13">
      <c r="A10" s="46" t="s">
        <v>225</v>
      </c>
      <c r="B10" s="1">
        <v>9667</v>
      </c>
      <c r="C10" s="1">
        <v>9999</v>
      </c>
      <c r="D10" s="1">
        <v>3176</v>
      </c>
      <c r="E10" s="1">
        <v>2259</v>
      </c>
      <c r="F10" s="1">
        <v>3682</v>
      </c>
      <c r="G10" s="1">
        <v>1384</v>
      </c>
      <c r="H10" s="1">
        <v>12154</v>
      </c>
      <c r="I10" s="1">
        <v>14985</v>
      </c>
      <c r="J10" s="1">
        <v>4841</v>
      </c>
    </row>
    <row r="11" spans="1:13">
      <c r="A11" s="47" t="s">
        <v>240</v>
      </c>
      <c r="B11" s="1">
        <v>1853</v>
      </c>
      <c r="C11" s="1">
        <v>3020</v>
      </c>
      <c r="D11" s="1">
        <v>1061</v>
      </c>
      <c r="E11" s="1">
        <v>1749</v>
      </c>
      <c r="F11" s="1">
        <v>2781</v>
      </c>
      <c r="G11" s="1">
        <v>927</v>
      </c>
      <c r="H11" s="1">
        <v>2448</v>
      </c>
      <c r="I11" s="1">
        <v>2501</v>
      </c>
      <c r="J11" s="1">
        <v>917</v>
      </c>
      <c r="L11" s="1">
        <v>2230</v>
      </c>
      <c r="M11" s="1">
        <v>897</v>
      </c>
    </row>
    <row r="12" spans="1:13">
      <c r="A12" s="47" t="s">
        <v>230</v>
      </c>
      <c r="B12" s="40">
        <v>2016.6666666666667</v>
      </c>
      <c r="C12" s="40">
        <v>2633</v>
      </c>
      <c r="D12" s="40">
        <v>950.5</v>
      </c>
      <c r="E12" s="40">
        <v>2016.6666666666667</v>
      </c>
      <c r="F12" s="40">
        <v>2633</v>
      </c>
      <c r="G12" s="40">
        <v>950.5</v>
      </c>
      <c r="H12" s="40">
        <v>2016.6666666666667</v>
      </c>
      <c r="I12" s="40">
        <v>2633</v>
      </c>
      <c r="J12" s="40">
        <v>950.5</v>
      </c>
    </row>
    <row r="13" spans="1:13">
      <c r="A13" s="47"/>
      <c r="B13" s="1"/>
      <c r="C13" s="1"/>
      <c r="D13" s="1"/>
      <c r="E13" s="1"/>
      <c r="F13" s="1"/>
      <c r="G13" s="1"/>
      <c r="H13" s="1"/>
      <c r="I13" s="1"/>
      <c r="J13" s="1"/>
    </row>
    <row r="14" spans="1:13">
      <c r="A14" s="48" t="s">
        <v>159</v>
      </c>
      <c r="B14" s="1"/>
      <c r="C14" s="1"/>
      <c r="D14" s="1"/>
      <c r="E14" s="1"/>
      <c r="F14" s="1"/>
      <c r="G14" s="1"/>
      <c r="H14" s="1"/>
      <c r="I14" s="1"/>
      <c r="J14" s="1"/>
    </row>
    <row r="15" spans="1:13">
      <c r="A15" t="s">
        <v>316</v>
      </c>
    </row>
    <row r="16" spans="1:13">
      <c r="A16" t="s">
        <v>178</v>
      </c>
      <c r="B16" s="66" t="s">
        <v>243</v>
      </c>
      <c r="C16" s="66"/>
      <c r="D16" s="66"/>
      <c r="E16" s="66" t="s">
        <v>244</v>
      </c>
      <c r="F16" s="66"/>
      <c r="G16" s="66"/>
      <c r="H16" s="66" t="s">
        <v>245</v>
      </c>
      <c r="I16" s="66"/>
      <c r="J16" s="66"/>
    </row>
    <row r="17" spans="1:10">
      <c r="A17" t="s">
        <v>156</v>
      </c>
      <c r="B17">
        <v>1</v>
      </c>
      <c r="C17">
        <v>2</v>
      </c>
      <c r="D17">
        <v>3</v>
      </c>
      <c r="E17">
        <v>1</v>
      </c>
      <c r="F17">
        <v>2</v>
      </c>
      <c r="G17">
        <v>3</v>
      </c>
      <c r="H17">
        <v>1</v>
      </c>
      <c r="I17">
        <v>2</v>
      </c>
      <c r="J17">
        <v>3</v>
      </c>
    </row>
    <row r="18" spans="1:10">
      <c r="A18" s="26" t="s">
        <v>219</v>
      </c>
      <c r="B18" s="49">
        <v>68.219504132231407</v>
      </c>
      <c r="C18" s="49">
        <v>68.02468666919863</v>
      </c>
      <c r="D18" s="49">
        <v>162.07154129405575</v>
      </c>
      <c r="E18" s="49">
        <v>53.061322314049583</v>
      </c>
      <c r="F18" s="49">
        <v>40.925560197493354</v>
      </c>
      <c r="G18" s="49">
        <v>57.120462914255654</v>
      </c>
      <c r="H18" s="49">
        <v>88.089421487603303</v>
      </c>
      <c r="I18" s="49">
        <v>63.801747056589441</v>
      </c>
      <c r="J18" s="49">
        <v>170.29458179905313</v>
      </c>
    </row>
    <row r="19" spans="1:10">
      <c r="A19" s="45" t="s">
        <v>220</v>
      </c>
      <c r="B19" s="49">
        <v>62.695537190082639</v>
      </c>
      <c r="C19" s="49">
        <v>65.260539308773261</v>
      </c>
      <c r="D19" s="49">
        <v>154.27669647553918</v>
      </c>
      <c r="E19" s="49">
        <v>38.660826446280993</v>
      </c>
      <c r="F19" s="49">
        <v>42.380934295480444</v>
      </c>
      <c r="G19" s="49">
        <v>27.573908469226723</v>
      </c>
      <c r="H19" s="49">
        <v>85.577851239669414</v>
      </c>
      <c r="I19" s="49">
        <v>62.316369160653245</v>
      </c>
      <c r="J19" s="49">
        <v>162.12519726459757</v>
      </c>
    </row>
    <row r="20" spans="1:10">
      <c r="A20" s="45" t="s">
        <v>221</v>
      </c>
      <c r="B20" s="49">
        <v>59.783801652892556</v>
      </c>
      <c r="C20" s="49">
        <v>54.254462590201292</v>
      </c>
      <c r="D20" s="49">
        <v>110.19463440294582</v>
      </c>
      <c r="E20" s="49">
        <v>23.270082644628097</v>
      </c>
      <c r="F20" s="49">
        <v>17.988606152677555</v>
      </c>
      <c r="G20" s="49">
        <v>10.171488690163072</v>
      </c>
      <c r="H20" s="49">
        <v>86.305785123966942</v>
      </c>
      <c r="I20" s="49">
        <v>72.728066843904287</v>
      </c>
      <c r="J20" s="49">
        <v>134.93424513413993</v>
      </c>
    </row>
    <row r="21" spans="1:10">
      <c r="A21" s="45" t="s">
        <v>222</v>
      </c>
      <c r="B21" s="49">
        <v>56.191239669421485</v>
      </c>
      <c r="C21" s="49">
        <v>53.228636536270415</v>
      </c>
      <c r="D21" s="49">
        <v>63.725407680168331</v>
      </c>
      <c r="E21" s="49">
        <v>6.5028099173553713</v>
      </c>
      <c r="F21" s="49">
        <v>6.0398784656285605</v>
      </c>
      <c r="G21" s="49">
        <v>4.3755917937927409</v>
      </c>
      <c r="H21" s="49">
        <v>65.602314049586781</v>
      </c>
      <c r="I21" s="49">
        <v>72.857956703380168</v>
      </c>
      <c r="J21" s="49">
        <v>87.055234087322461</v>
      </c>
    </row>
    <row r="22" spans="1:10">
      <c r="A22" s="45" t="s">
        <v>223</v>
      </c>
      <c r="B22" s="49">
        <v>27.827603305785122</v>
      </c>
      <c r="C22" s="49">
        <v>18.604633497911127</v>
      </c>
      <c r="D22" s="49">
        <v>28.735402419779064</v>
      </c>
      <c r="E22" s="49">
        <v>2.3102479338842974</v>
      </c>
      <c r="F22" s="49">
        <v>2.4413216862894038</v>
      </c>
      <c r="G22" s="49">
        <v>2.2914255654918465</v>
      </c>
      <c r="H22" s="49">
        <v>29.827933884297519</v>
      </c>
      <c r="I22" s="49">
        <v>34.405620964679073</v>
      </c>
      <c r="J22" s="49">
        <v>32.194634402945816</v>
      </c>
    </row>
    <row r="23" spans="1:10">
      <c r="A23" s="46" t="s">
        <v>224</v>
      </c>
      <c r="B23" s="49">
        <v>13.597685950413222</v>
      </c>
      <c r="C23" s="49">
        <v>7.5651348271933152</v>
      </c>
      <c r="D23" s="49">
        <v>8.263019463440294</v>
      </c>
      <c r="E23" s="49">
        <v>1.5738842975206611</v>
      </c>
      <c r="F23" s="49">
        <v>1.354348651728067</v>
      </c>
      <c r="G23" s="49">
        <v>1.6612309310889006</v>
      </c>
      <c r="H23" s="49">
        <v>11.783305785123966</v>
      </c>
      <c r="I23" s="49">
        <v>14.056209646790734</v>
      </c>
      <c r="J23" s="49">
        <v>13.613887427669647</v>
      </c>
    </row>
    <row r="24" spans="1:10">
      <c r="B24" s="49">
        <v>4.7935537190082647</v>
      </c>
      <c r="C24" s="49">
        <v>3.7975693125712113</v>
      </c>
      <c r="D24" s="49">
        <v>3.3413992635455023</v>
      </c>
      <c r="E24" s="49">
        <v>1.1201652892561984</v>
      </c>
      <c r="F24" s="49">
        <v>1.3984048613748576</v>
      </c>
      <c r="G24" s="49">
        <v>1.4560757496054708</v>
      </c>
      <c r="H24" s="49">
        <v>6.0267768595041318</v>
      </c>
      <c r="I24" s="49">
        <v>5.6912267375617169</v>
      </c>
      <c r="J24" s="49">
        <v>5.0931088900578647</v>
      </c>
    </row>
    <row r="25" spans="1:10">
      <c r="F25" s="1"/>
    </row>
  </sheetData>
  <mergeCells count="7">
    <mergeCell ref="K2:M2"/>
    <mergeCell ref="B2:D2"/>
    <mergeCell ref="E2:G2"/>
    <mergeCell ref="H2:J2"/>
    <mergeCell ref="B16:D16"/>
    <mergeCell ref="E16:G16"/>
    <mergeCell ref="H16:J1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F4285-F3AD-7445-A751-E187271AC6C9}">
  <dimension ref="A1:O27"/>
  <sheetViews>
    <sheetView topLeftCell="D1" workbookViewId="0">
      <selection activeCell="A15" sqref="A15"/>
    </sheetView>
  </sheetViews>
  <sheetFormatPr baseColWidth="10" defaultRowHeight="16"/>
  <cols>
    <col min="1" max="1" width="14.1640625" customWidth="1"/>
    <col min="2" max="2" width="14" bestFit="1" customWidth="1"/>
    <col min="3" max="3" width="11.6640625" bestFit="1" customWidth="1"/>
    <col min="4" max="4" width="12.6640625" bestFit="1" customWidth="1"/>
    <col min="5" max="9" width="11.6640625" bestFit="1" customWidth="1"/>
    <col min="10" max="10" width="11" bestFit="1" customWidth="1"/>
  </cols>
  <sheetData>
    <row r="1" spans="1:15">
      <c r="A1" t="s">
        <v>247</v>
      </c>
    </row>
    <row r="2" spans="1:15">
      <c r="A2" t="s">
        <v>178</v>
      </c>
      <c r="B2" s="66" t="s">
        <v>243</v>
      </c>
      <c r="C2" s="66"/>
      <c r="D2" s="66"/>
      <c r="E2" s="66" t="s">
        <v>244</v>
      </c>
      <c r="F2" s="66"/>
      <c r="G2" s="66"/>
      <c r="H2" s="66" t="s">
        <v>245</v>
      </c>
      <c r="I2" s="66"/>
      <c r="J2" s="66"/>
      <c r="K2" s="59" t="s">
        <v>240</v>
      </c>
      <c r="L2" s="59"/>
      <c r="M2" s="59"/>
    </row>
    <row r="3" spans="1:15">
      <c r="A3" t="s">
        <v>156</v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  <c r="K3">
        <v>1</v>
      </c>
      <c r="L3">
        <v>2</v>
      </c>
      <c r="M3">
        <v>3</v>
      </c>
    </row>
    <row r="4" spans="1:15">
      <c r="A4" s="26" t="s">
        <v>219</v>
      </c>
      <c r="B4" s="25">
        <v>142874</v>
      </c>
      <c r="C4" s="1">
        <v>183383</v>
      </c>
      <c r="D4" s="1">
        <v>154049</v>
      </c>
      <c r="E4" s="25">
        <v>148624</v>
      </c>
      <c r="F4" s="1">
        <v>146649</v>
      </c>
      <c r="G4" s="1">
        <v>54293</v>
      </c>
      <c r="H4" s="25">
        <v>178254</v>
      </c>
      <c r="I4" s="1">
        <v>180481</v>
      </c>
      <c r="J4" s="1">
        <v>161865</v>
      </c>
      <c r="O4" s="1"/>
    </row>
    <row r="5" spans="1:15">
      <c r="A5" s="45" t="s">
        <v>220</v>
      </c>
      <c r="B5" s="25">
        <v>123733</v>
      </c>
      <c r="C5" s="1">
        <v>154887</v>
      </c>
      <c r="D5" s="1">
        <v>146640</v>
      </c>
      <c r="E5" s="25">
        <v>89614</v>
      </c>
      <c r="F5" s="1">
        <v>145155</v>
      </c>
      <c r="G5" s="1">
        <v>26209</v>
      </c>
      <c r="H5" s="25">
        <v>156167</v>
      </c>
      <c r="I5" s="1">
        <v>182165</v>
      </c>
      <c r="J5" s="1">
        <v>154100</v>
      </c>
      <c r="O5" s="1"/>
    </row>
    <row r="6" spans="1:15">
      <c r="A6" s="45" t="s">
        <v>221</v>
      </c>
      <c r="B6" s="25">
        <v>116491</v>
      </c>
      <c r="C6" s="1">
        <v>162985</v>
      </c>
      <c r="D6" s="1">
        <v>104740</v>
      </c>
      <c r="E6" s="25">
        <v>35821</v>
      </c>
      <c r="F6" s="1">
        <v>64743</v>
      </c>
      <c r="G6" s="1">
        <v>9668</v>
      </c>
      <c r="H6" s="25">
        <v>161676</v>
      </c>
      <c r="I6" s="1">
        <v>194127</v>
      </c>
      <c r="J6" s="1">
        <v>128255</v>
      </c>
      <c r="O6" s="1"/>
    </row>
    <row r="7" spans="1:15">
      <c r="A7" s="45" t="s">
        <v>222</v>
      </c>
      <c r="B7" s="25">
        <v>101854</v>
      </c>
      <c r="C7" s="1">
        <v>134638</v>
      </c>
      <c r="D7" s="1">
        <v>60571</v>
      </c>
      <c r="E7" s="25">
        <v>10408</v>
      </c>
      <c r="F7" s="1">
        <v>19194</v>
      </c>
      <c r="G7" s="1">
        <v>4159</v>
      </c>
      <c r="H7" s="25">
        <v>129502</v>
      </c>
      <c r="I7" s="1">
        <v>173275</v>
      </c>
      <c r="J7" s="1">
        <v>82746</v>
      </c>
      <c r="O7" s="1"/>
    </row>
    <row r="8" spans="1:15">
      <c r="A8" s="45" t="s">
        <v>223</v>
      </c>
      <c r="B8" s="25">
        <v>33863</v>
      </c>
      <c r="C8" s="1">
        <v>47447</v>
      </c>
      <c r="D8" s="1">
        <v>27313</v>
      </c>
      <c r="E8" s="25">
        <v>3724</v>
      </c>
      <c r="F8" s="1">
        <v>7245</v>
      </c>
      <c r="G8" s="1">
        <v>2178</v>
      </c>
      <c r="H8" s="25">
        <v>53219</v>
      </c>
      <c r="I8" s="1">
        <v>90076</v>
      </c>
      <c r="J8" s="1">
        <v>30601</v>
      </c>
      <c r="O8" s="1"/>
    </row>
    <row r="9" spans="1:15">
      <c r="A9" s="46" t="s">
        <v>224</v>
      </c>
      <c r="B9" s="25">
        <v>13572</v>
      </c>
      <c r="C9" s="1">
        <v>20810</v>
      </c>
      <c r="D9" s="1">
        <v>7854</v>
      </c>
      <c r="E9" s="25">
        <v>1936</v>
      </c>
      <c r="F9" s="1">
        <v>3874</v>
      </c>
      <c r="G9" s="1">
        <v>1579</v>
      </c>
      <c r="H9" s="25">
        <v>23053</v>
      </c>
      <c r="I9" s="1">
        <v>36787</v>
      </c>
      <c r="J9" s="1">
        <v>12940</v>
      </c>
      <c r="O9" s="1"/>
    </row>
    <row r="10" spans="1:15">
      <c r="A10" s="46" t="s">
        <v>225</v>
      </c>
      <c r="B10" s="25">
        <v>5974</v>
      </c>
      <c r="C10" s="1">
        <v>7468</v>
      </c>
      <c r="D10" s="1">
        <v>3176</v>
      </c>
      <c r="E10" s="25">
        <v>1668</v>
      </c>
      <c r="F10" s="1">
        <v>2886</v>
      </c>
      <c r="G10" s="1">
        <v>1384</v>
      </c>
      <c r="H10" s="25">
        <v>10211</v>
      </c>
      <c r="I10" s="1">
        <v>11175</v>
      </c>
      <c r="J10" s="1">
        <v>4841</v>
      </c>
      <c r="O10" s="1"/>
    </row>
    <row r="11" spans="1:15">
      <c r="A11" s="47" t="s">
        <v>240</v>
      </c>
      <c r="B11" s="25">
        <v>1967</v>
      </c>
      <c r="C11" s="1">
        <v>1890</v>
      </c>
      <c r="D11" s="1">
        <v>1061</v>
      </c>
      <c r="E11" s="25">
        <v>1159</v>
      </c>
      <c r="F11" s="1">
        <v>1700</v>
      </c>
      <c r="G11" s="1">
        <v>927</v>
      </c>
      <c r="H11" s="25">
        <v>1599</v>
      </c>
      <c r="I11" s="1">
        <v>1856</v>
      </c>
      <c r="J11" s="1">
        <v>917</v>
      </c>
      <c r="L11" s="40">
        <v>1407</v>
      </c>
      <c r="M11" s="40">
        <v>897</v>
      </c>
      <c r="O11" s="1"/>
    </row>
    <row r="12" spans="1:15">
      <c r="A12" s="47" t="s">
        <v>230</v>
      </c>
      <c r="B12" s="40">
        <v>1575</v>
      </c>
      <c r="C12" s="40">
        <f>AVERAGE(C11,F11,I11,L11)</f>
        <v>1713.25</v>
      </c>
      <c r="D12" s="40">
        <f>AVERAGE(D11,G11,J11,M11)</f>
        <v>950.5</v>
      </c>
      <c r="E12" s="40">
        <v>1575</v>
      </c>
      <c r="F12" s="40">
        <v>1713.25</v>
      </c>
      <c r="G12" s="40">
        <v>950.5</v>
      </c>
      <c r="H12" s="40">
        <v>1575</v>
      </c>
      <c r="I12" s="40">
        <v>1713.25</v>
      </c>
      <c r="J12" s="40">
        <v>950.5</v>
      </c>
    </row>
    <row r="13" spans="1:15">
      <c r="A13" s="47"/>
      <c r="B13" s="1"/>
      <c r="C13" s="1"/>
      <c r="D13" s="1"/>
      <c r="E13" s="1"/>
      <c r="F13" s="1"/>
      <c r="G13" s="1"/>
      <c r="H13" s="1"/>
      <c r="I13" s="1"/>
      <c r="J13" s="1"/>
    </row>
    <row r="14" spans="1:15">
      <c r="A14" s="48" t="s">
        <v>159</v>
      </c>
      <c r="B14" s="1"/>
      <c r="C14" s="1"/>
      <c r="D14" s="1"/>
      <c r="E14" s="1"/>
      <c r="F14" s="1"/>
      <c r="G14" s="1"/>
      <c r="H14" s="1"/>
      <c r="I14" s="1"/>
      <c r="J14" s="1"/>
    </row>
    <row r="15" spans="1:15">
      <c r="A15" t="s">
        <v>310</v>
      </c>
    </row>
    <row r="16" spans="1:15">
      <c r="A16" t="s">
        <v>178</v>
      </c>
      <c r="B16" s="66" t="s">
        <v>243</v>
      </c>
      <c r="C16" s="66"/>
      <c r="D16" s="66"/>
      <c r="E16" s="66" t="s">
        <v>244</v>
      </c>
      <c r="F16" s="66"/>
      <c r="G16" s="66"/>
      <c r="H16" s="66" t="s">
        <v>245</v>
      </c>
      <c r="I16" s="66"/>
      <c r="J16" s="66"/>
    </row>
    <row r="17" spans="1:10">
      <c r="A17" t="s">
        <v>156</v>
      </c>
      <c r="B17">
        <v>1</v>
      </c>
      <c r="C17">
        <v>2</v>
      </c>
      <c r="D17">
        <v>3</v>
      </c>
      <c r="E17">
        <v>1</v>
      </c>
      <c r="F17">
        <v>2</v>
      </c>
      <c r="G17">
        <v>3</v>
      </c>
      <c r="H17">
        <v>1</v>
      </c>
      <c r="I17">
        <v>2</v>
      </c>
      <c r="J17">
        <v>3</v>
      </c>
    </row>
    <row r="18" spans="1:10">
      <c r="A18" s="26" t="s">
        <v>219</v>
      </c>
      <c r="B18" s="11">
        <v>90.7136507936508</v>
      </c>
      <c r="C18" s="11">
        <v>107.03808550999562</v>
      </c>
      <c r="D18" s="11">
        <v>162.07154129405575</v>
      </c>
      <c r="E18" s="11">
        <v>94.364444444444445</v>
      </c>
      <c r="F18" s="11">
        <v>85.596964832919895</v>
      </c>
      <c r="G18" s="11">
        <v>57.120462914255654</v>
      </c>
      <c r="H18" s="11">
        <v>113.17714285714285</v>
      </c>
      <c r="I18" s="11">
        <v>105.34422880490297</v>
      </c>
      <c r="J18" s="11">
        <v>170.29458179905313</v>
      </c>
    </row>
    <row r="19" spans="1:10">
      <c r="A19" s="45" t="s">
        <v>220</v>
      </c>
      <c r="B19" s="11">
        <v>78.560634920634925</v>
      </c>
      <c r="C19" s="11">
        <v>90.405369910987886</v>
      </c>
      <c r="D19" s="11">
        <v>154.27669647553918</v>
      </c>
      <c r="E19" s="11">
        <v>56.897777777777776</v>
      </c>
      <c r="F19" s="11">
        <v>84.724937983364953</v>
      </c>
      <c r="G19" s="11">
        <v>27.573908469226723</v>
      </c>
      <c r="H19" s="11">
        <v>99.153650793650797</v>
      </c>
      <c r="I19" s="11">
        <v>106.32715599007734</v>
      </c>
      <c r="J19" s="11">
        <v>162.12519726459757</v>
      </c>
    </row>
    <row r="20" spans="1:10">
      <c r="A20" s="45" t="s">
        <v>221</v>
      </c>
      <c r="B20" s="11">
        <v>73.962539682539685</v>
      </c>
      <c r="C20" s="11">
        <v>95.132058952283671</v>
      </c>
      <c r="D20" s="11">
        <v>110.19463440294582</v>
      </c>
      <c r="E20" s="11">
        <v>22.743492063492063</v>
      </c>
      <c r="F20" s="11">
        <v>37.789581205311542</v>
      </c>
      <c r="G20" s="11">
        <v>10.171488690163072</v>
      </c>
      <c r="H20" s="11">
        <v>102.65142857142857</v>
      </c>
      <c r="I20" s="11">
        <v>113.3092076462863</v>
      </c>
      <c r="J20" s="11">
        <v>134.93424513413993</v>
      </c>
    </row>
    <row r="21" spans="1:10">
      <c r="A21" s="45" t="s">
        <v>222</v>
      </c>
      <c r="B21" s="11">
        <v>64.669206349206348</v>
      </c>
      <c r="C21" s="11">
        <v>78.58631256384065</v>
      </c>
      <c r="D21" s="11">
        <v>63.725407680168331</v>
      </c>
      <c r="E21" s="11">
        <v>6.608253968253968</v>
      </c>
      <c r="F21" s="11">
        <v>11.203268641470888</v>
      </c>
      <c r="G21" s="11">
        <v>4.3755917937927409</v>
      </c>
      <c r="H21" s="11">
        <v>82.22349206349206</v>
      </c>
      <c r="I21" s="11">
        <v>101.13818765504159</v>
      </c>
      <c r="J21" s="11">
        <v>87.055234087322461</v>
      </c>
    </row>
    <row r="22" spans="1:10">
      <c r="A22" s="45" t="s">
        <v>223</v>
      </c>
      <c r="B22" s="11">
        <v>21.500317460317461</v>
      </c>
      <c r="C22" s="11">
        <v>27.694148548081131</v>
      </c>
      <c r="D22" s="11">
        <v>28.735402419779064</v>
      </c>
      <c r="E22" s="11">
        <v>2.3644444444444446</v>
      </c>
      <c r="F22" s="11">
        <v>4.2288049029622066</v>
      </c>
      <c r="G22" s="11">
        <v>2.2914255654918465</v>
      </c>
      <c r="H22" s="11">
        <v>33.789841269841268</v>
      </c>
      <c r="I22" s="11">
        <v>52.576098059244124</v>
      </c>
      <c r="J22" s="11">
        <v>32.194634402945816</v>
      </c>
    </row>
    <row r="23" spans="1:10">
      <c r="A23" s="46" t="s">
        <v>224</v>
      </c>
      <c r="B23" s="11">
        <v>8.6171428571428574</v>
      </c>
      <c r="C23" s="11">
        <v>12.146505180213046</v>
      </c>
      <c r="D23" s="11">
        <v>8.263019463440294</v>
      </c>
      <c r="E23" s="11">
        <v>1.2292063492063492</v>
      </c>
      <c r="F23" s="11">
        <v>2.2611994746826207</v>
      </c>
      <c r="G23" s="11">
        <v>1.6612309310889006</v>
      </c>
      <c r="H23" s="11">
        <v>14.636825396825397</v>
      </c>
      <c r="I23" s="11">
        <v>21.472056033853786</v>
      </c>
      <c r="J23" s="11">
        <v>13.613887427669647</v>
      </c>
    </row>
    <row r="24" spans="1:10">
      <c r="A24" s="46" t="s">
        <v>225</v>
      </c>
      <c r="B24" s="11">
        <v>3.793015873015873</v>
      </c>
      <c r="C24" s="11">
        <v>4.3589668758208084</v>
      </c>
      <c r="D24" s="11">
        <v>3.3413992635455023</v>
      </c>
      <c r="E24" s="11">
        <v>1.059047619047619</v>
      </c>
      <c r="F24" s="11">
        <v>1.6845177294615497</v>
      </c>
      <c r="G24" s="11">
        <v>1.4560757496054708</v>
      </c>
      <c r="H24" s="11">
        <v>6.4831746031746036</v>
      </c>
      <c r="I24" s="11">
        <v>6.5226907923537141</v>
      </c>
      <c r="J24" s="11">
        <v>5.0931088900578647</v>
      </c>
    </row>
    <row r="25" spans="1:10">
      <c r="F25" s="1"/>
    </row>
    <row r="26" spans="1:10">
      <c r="F26" s="1"/>
    </row>
    <row r="27" spans="1:10">
      <c r="F27" s="1"/>
    </row>
  </sheetData>
  <mergeCells count="7">
    <mergeCell ref="K2:M2"/>
    <mergeCell ref="B2:D2"/>
    <mergeCell ref="E2:G2"/>
    <mergeCell ref="H2:J2"/>
    <mergeCell ref="B16:D16"/>
    <mergeCell ref="E16:G16"/>
    <mergeCell ref="H16:J16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6B3D-DB3C-344E-9D0D-72C9FB6E25D5}">
  <dimension ref="A1:M21"/>
  <sheetViews>
    <sheetView workbookViewId="0">
      <selection activeCell="I16" sqref="I16"/>
    </sheetView>
  </sheetViews>
  <sheetFormatPr baseColWidth="10" defaultRowHeight="16"/>
  <cols>
    <col min="1" max="1" width="38.5" customWidth="1"/>
  </cols>
  <sheetData>
    <row r="1" spans="1:13" s="56" customFormat="1"/>
    <row r="2" spans="1:13" s="56" customFormat="1">
      <c r="A2" s="56" t="s">
        <v>251</v>
      </c>
    </row>
    <row r="3" spans="1:13" s="56" customFormat="1">
      <c r="A3" s="56" t="s">
        <v>178</v>
      </c>
      <c r="B3" s="67" t="s">
        <v>250</v>
      </c>
      <c r="C3" s="67"/>
      <c r="D3" s="67"/>
      <c r="E3" s="67" t="s">
        <v>314</v>
      </c>
      <c r="F3" s="67"/>
      <c r="G3" s="67"/>
      <c r="H3" s="67" t="s">
        <v>248</v>
      </c>
      <c r="I3" s="67"/>
      <c r="J3" s="67"/>
      <c r="K3" s="67" t="s">
        <v>249</v>
      </c>
      <c r="L3" s="67"/>
      <c r="M3" s="67"/>
    </row>
    <row r="4" spans="1:13" s="56" customFormat="1">
      <c r="A4" s="56" t="s">
        <v>156</v>
      </c>
      <c r="B4" s="53">
        <v>1</v>
      </c>
      <c r="C4" s="53">
        <v>2</v>
      </c>
      <c r="D4" s="53">
        <v>3</v>
      </c>
      <c r="E4" s="53">
        <v>1</v>
      </c>
      <c r="F4" s="53">
        <v>2</v>
      </c>
      <c r="G4" s="53">
        <v>3</v>
      </c>
      <c r="H4" s="53">
        <v>1</v>
      </c>
      <c r="I4" s="53">
        <v>2</v>
      </c>
      <c r="J4" s="53">
        <v>3</v>
      </c>
      <c r="K4" s="53">
        <v>1</v>
      </c>
      <c r="L4" s="53">
        <v>2</v>
      </c>
      <c r="M4" s="53">
        <v>3</v>
      </c>
    </row>
    <row r="5" spans="1:13" s="56" customFormat="1">
      <c r="A5" s="53" t="s">
        <v>219</v>
      </c>
      <c r="B5" s="25">
        <v>15999</v>
      </c>
      <c r="C5" s="25">
        <v>19541</v>
      </c>
      <c r="D5" s="25">
        <v>16065</v>
      </c>
      <c r="E5" s="25">
        <v>5211</v>
      </c>
      <c r="F5" s="25">
        <v>33952</v>
      </c>
      <c r="G5" s="25">
        <v>30254</v>
      </c>
      <c r="H5" s="25">
        <v>14680</v>
      </c>
      <c r="I5" s="25">
        <v>11038</v>
      </c>
      <c r="J5" s="25">
        <v>21919</v>
      </c>
      <c r="K5" s="25">
        <v>447</v>
      </c>
      <c r="L5" s="25">
        <v>923</v>
      </c>
      <c r="M5" s="25">
        <v>710</v>
      </c>
    </row>
    <row r="6" spans="1:13" s="56" customFormat="1">
      <c r="A6" s="54" t="s">
        <v>220</v>
      </c>
      <c r="B6" s="25">
        <v>17171</v>
      </c>
      <c r="C6" s="25">
        <v>22946</v>
      </c>
      <c r="D6" s="25">
        <v>13401</v>
      </c>
      <c r="E6" s="25">
        <v>14344</v>
      </c>
      <c r="F6" s="25">
        <v>36375</v>
      </c>
      <c r="G6" s="25">
        <v>21495</v>
      </c>
      <c r="H6" s="25">
        <v>31685</v>
      </c>
      <c r="I6" s="25">
        <v>28545</v>
      </c>
      <c r="J6" s="25">
        <v>45038</v>
      </c>
      <c r="K6" s="25">
        <v>347</v>
      </c>
      <c r="L6" s="25">
        <v>522</v>
      </c>
      <c r="M6" s="25">
        <v>533</v>
      </c>
    </row>
    <row r="7" spans="1:13" s="56" customFormat="1">
      <c r="A7" s="54" t="s">
        <v>221</v>
      </c>
      <c r="B7" s="25">
        <v>30950</v>
      </c>
      <c r="C7" s="25">
        <v>51091</v>
      </c>
      <c r="D7" s="25">
        <v>26424</v>
      </c>
      <c r="E7" s="25">
        <v>14681</v>
      </c>
      <c r="F7" s="25">
        <v>56271</v>
      </c>
      <c r="G7" s="25">
        <v>22731</v>
      </c>
      <c r="H7" s="25">
        <v>10467</v>
      </c>
      <c r="I7" s="25">
        <v>8454</v>
      </c>
      <c r="J7" s="25">
        <v>16350</v>
      </c>
      <c r="K7" s="25">
        <v>253</v>
      </c>
      <c r="L7" s="25">
        <v>334</v>
      </c>
      <c r="M7" s="25">
        <v>287</v>
      </c>
    </row>
    <row r="8" spans="1:13" s="56" customFormat="1">
      <c r="A8" s="54" t="s">
        <v>222</v>
      </c>
      <c r="B8" s="25">
        <v>20291</v>
      </c>
      <c r="C8" s="25">
        <v>40139</v>
      </c>
      <c r="D8" s="25">
        <v>15558</v>
      </c>
      <c r="E8" s="25">
        <v>3485</v>
      </c>
      <c r="F8" s="25">
        <v>28037</v>
      </c>
      <c r="G8" s="25">
        <v>25621</v>
      </c>
      <c r="H8" s="25">
        <v>1077</v>
      </c>
      <c r="I8" s="25">
        <v>434</v>
      </c>
      <c r="J8" s="25">
        <v>757</v>
      </c>
      <c r="K8" s="25">
        <v>228</v>
      </c>
      <c r="L8" s="25">
        <v>272</v>
      </c>
      <c r="M8" s="25">
        <v>219</v>
      </c>
    </row>
    <row r="9" spans="1:13" s="56" customFormat="1">
      <c r="A9" s="54" t="s">
        <v>223</v>
      </c>
      <c r="B9" s="25">
        <v>219</v>
      </c>
      <c r="C9" s="25">
        <v>437</v>
      </c>
      <c r="D9" s="25">
        <v>280</v>
      </c>
      <c r="E9" s="25">
        <v>262</v>
      </c>
      <c r="F9" s="25">
        <v>385</v>
      </c>
      <c r="G9" s="25">
        <v>480</v>
      </c>
      <c r="H9" s="25">
        <v>245</v>
      </c>
      <c r="I9" s="25">
        <v>270</v>
      </c>
      <c r="J9" s="25">
        <v>224</v>
      </c>
      <c r="K9" s="25">
        <v>226</v>
      </c>
      <c r="L9" s="25">
        <v>229</v>
      </c>
      <c r="M9" s="25">
        <v>182</v>
      </c>
    </row>
    <row r="10" spans="1:13" s="56" customFormat="1">
      <c r="A10" s="55">
        <v>0</v>
      </c>
      <c r="B10" s="25">
        <v>249</v>
      </c>
      <c r="C10" s="25">
        <v>273</v>
      </c>
      <c r="D10" s="25">
        <v>152</v>
      </c>
      <c r="E10" s="25">
        <v>221</v>
      </c>
      <c r="F10" s="25">
        <v>251</v>
      </c>
      <c r="G10" s="25">
        <v>199</v>
      </c>
      <c r="H10" s="25">
        <v>221</v>
      </c>
      <c r="I10" s="25">
        <v>288</v>
      </c>
      <c r="J10" s="25">
        <v>184</v>
      </c>
      <c r="K10" s="25">
        <v>223</v>
      </c>
      <c r="L10" s="25">
        <v>255</v>
      </c>
      <c r="M10" s="25">
        <v>138</v>
      </c>
    </row>
    <row r="11" spans="1:13" s="56" customFormat="1"/>
    <row r="14" spans="1:13">
      <c r="E14" s="25"/>
      <c r="F14" s="25"/>
      <c r="G14" s="25"/>
      <c r="H14" s="25"/>
      <c r="I14" s="25"/>
      <c r="J14" s="25"/>
      <c r="K14" s="67"/>
      <c r="L14" s="67"/>
      <c r="M14" s="67"/>
    </row>
    <row r="15" spans="1:13">
      <c r="E15" s="53"/>
      <c r="F15" s="53"/>
      <c r="G15" s="53"/>
      <c r="H15" s="53"/>
      <c r="I15" s="53"/>
      <c r="J15" s="53"/>
      <c r="K15" s="53"/>
      <c r="L15" s="53"/>
      <c r="M15" s="53"/>
    </row>
    <row r="16" spans="1:13">
      <c r="E16" s="25"/>
      <c r="F16" s="25"/>
      <c r="G16" s="25"/>
      <c r="H16" s="25"/>
      <c r="I16" s="25"/>
      <c r="J16" s="25"/>
      <c r="K16" s="25"/>
      <c r="L16" s="25"/>
      <c r="M16" s="25"/>
    </row>
    <row r="17" spans="5:13">
      <c r="E17" s="25"/>
      <c r="F17" s="25"/>
      <c r="G17" s="25"/>
      <c r="H17" s="25"/>
      <c r="I17" s="25"/>
      <c r="J17" s="25"/>
      <c r="K17" s="25"/>
      <c r="L17" s="25"/>
      <c r="M17" s="25"/>
    </row>
    <row r="18" spans="5:13">
      <c r="E18" s="25"/>
      <c r="F18" s="25"/>
      <c r="G18" s="25"/>
      <c r="H18" s="25"/>
      <c r="I18" s="25"/>
      <c r="J18" s="25"/>
      <c r="K18" s="25"/>
      <c r="L18" s="25"/>
      <c r="M18" s="25"/>
    </row>
    <row r="19" spans="5:13">
      <c r="E19" s="25"/>
      <c r="F19" s="25"/>
      <c r="G19" s="25"/>
      <c r="H19" s="25"/>
      <c r="I19" s="25"/>
      <c r="J19" s="25"/>
      <c r="K19" s="25"/>
      <c r="L19" s="25"/>
      <c r="M19" s="25"/>
    </row>
    <row r="20" spans="5:13">
      <c r="E20" s="25"/>
      <c r="F20" s="25"/>
      <c r="G20" s="25"/>
      <c r="H20" s="25"/>
      <c r="I20" s="25"/>
      <c r="J20" s="25"/>
      <c r="K20" s="25"/>
      <c r="L20" s="25"/>
      <c r="M20" s="25"/>
    </row>
    <row r="21" spans="5:13">
      <c r="E21" s="25"/>
      <c r="F21" s="25"/>
      <c r="G21" s="25"/>
      <c r="H21" s="25"/>
      <c r="I21" s="25"/>
      <c r="J21" s="25"/>
      <c r="K21" s="25"/>
      <c r="L21" s="25"/>
      <c r="M21" s="25"/>
    </row>
  </sheetData>
  <mergeCells count="5">
    <mergeCell ref="E3:G3"/>
    <mergeCell ref="H3:J3"/>
    <mergeCell ref="B3:D3"/>
    <mergeCell ref="K3:M3"/>
    <mergeCell ref="K14:M1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14F1A-78EC-A04D-B507-2BEA96931D0B}">
  <dimension ref="A2:E6"/>
  <sheetViews>
    <sheetView workbookViewId="0">
      <selection activeCell="F4" sqref="F4"/>
    </sheetView>
  </sheetViews>
  <sheetFormatPr baseColWidth="10" defaultRowHeight="16"/>
  <cols>
    <col min="1" max="1" width="30.6640625" customWidth="1"/>
  </cols>
  <sheetData>
    <row r="2" spans="1:5">
      <c r="A2" t="s">
        <v>256</v>
      </c>
      <c r="B2" s="59" t="s">
        <v>254</v>
      </c>
      <c r="C2" s="59"/>
      <c r="D2" s="59" t="s">
        <v>255</v>
      </c>
      <c r="E2" s="59"/>
    </row>
    <row r="3" spans="1:5">
      <c r="A3" s="2"/>
      <c r="B3" s="2" t="s">
        <v>257</v>
      </c>
      <c r="C3" s="2" t="s">
        <v>258</v>
      </c>
      <c r="D3" s="2" t="s">
        <v>257</v>
      </c>
      <c r="E3" s="2" t="s">
        <v>258</v>
      </c>
    </row>
    <row r="4" spans="1:5">
      <c r="A4" s="3" t="s">
        <v>240</v>
      </c>
      <c r="B4" s="1">
        <v>2729</v>
      </c>
      <c r="C4" s="1">
        <v>6785</v>
      </c>
      <c r="D4" s="1">
        <v>2546</v>
      </c>
      <c r="E4" s="1">
        <v>11317</v>
      </c>
    </row>
    <row r="5" spans="1:5">
      <c r="A5" s="3" t="s">
        <v>252</v>
      </c>
      <c r="B5" s="1">
        <v>2684</v>
      </c>
      <c r="C5" s="1">
        <v>3524</v>
      </c>
      <c r="D5" s="1">
        <v>2477</v>
      </c>
      <c r="E5" s="1">
        <v>3000</v>
      </c>
    </row>
    <row r="6" spans="1:5">
      <c r="A6" s="3" t="s">
        <v>253</v>
      </c>
      <c r="B6" s="1">
        <v>2672</v>
      </c>
      <c r="C6" s="1">
        <v>2659</v>
      </c>
      <c r="D6" s="1">
        <v>2466</v>
      </c>
      <c r="E6" s="1">
        <v>1567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CAB22-5C4E-C845-A80A-EBC9BE785AD5}">
  <dimension ref="A3:G14"/>
  <sheetViews>
    <sheetView workbookViewId="0">
      <selection activeCell="A9" sqref="A9"/>
    </sheetView>
  </sheetViews>
  <sheetFormatPr baseColWidth="10" defaultRowHeight="16"/>
  <cols>
    <col min="1" max="1" width="45" customWidth="1"/>
    <col min="2" max="2" width="13.6640625" bestFit="1" customWidth="1"/>
    <col min="3" max="7" width="11.33203125" bestFit="1" customWidth="1"/>
  </cols>
  <sheetData>
    <row r="3" spans="1:7">
      <c r="A3" t="s">
        <v>259</v>
      </c>
      <c r="B3" s="2" t="s">
        <v>260</v>
      </c>
      <c r="C3" s="2" t="s">
        <v>261</v>
      </c>
      <c r="D3" s="2" t="s">
        <v>262</v>
      </c>
      <c r="E3" s="2" t="s">
        <v>263</v>
      </c>
      <c r="F3" s="2" t="s">
        <v>264</v>
      </c>
      <c r="G3" s="2" t="s">
        <v>265</v>
      </c>
    </row>
    <row r="4" spans="1:7">
      <c r="A4" s="3" t="s">
        <v>68</v>
      </c>
      <c r="B4" s="1">
        <v>16246</v>
      </c>
      <c r="C4" s="1">
        <v>227</v>
      </c>
      <c r="D4" s="1">
        <v>39.700000000000003</v>
      </c>
      <c r="E4" s="1">
        <v>11.1</v>
      </c>
      <c r="F4" s="1">
        <v>16.3</v>
      </c>
      <c r="G4" s="1">
        <v>30.5</v>
      </c>
    </row>
    <row r="5" spans="1:7">
      <c r="A5" s="3" t="s">
        <v>70</v>
      </c>
      <c r="B5" s="1">
        <v>13168</v>
      </c>
      <c r="C5" s="1">
        <v>110</v>
      </c>
      <c r="D5" s="1">
        <v>35.5</v>
      </c>
      <c r="E5" s="1">
        <v>9.2899999999999991</v>
      </c>
      <c r="F5" s="1">
        <v>12</v>
      </c>
      <c r="G5" s="1">
        <v>14.4</v>
      </c>
    </row>
    <row r="6" spans="1:7">
      <c r="A6" s="3" t="s">
        <v>71</v>
      </c>
      <c r="B6" s="1">
        <v>265</v>
      </c>
      <c r="C6" s="1">
        <v>50.1</v>
      </c>
      <c r="D6" s="1">
        <v>37.799999999999997</v>
      </c>
      <c r="E6" s="1">
        <v>13.4</v>
      </c>
      <c r="F6" s="1">
        <v>20.399999999999999</v>
      </c>
      <c r="G6" s="1">
        <v>13.5</v>
      </c>
    </row>
    <row r="7" spans="1:7">
      <c r="A7" s="3" t="s">
        <v>181</v>
      </c>
      <c r="B7" s="1">
        <v>12.4</v>
      </c>
      <c r="C7" s="1">
        <v>41.5</v>
      </c>
      <c r="D7" s="1">
        <v>35.799999999999997</v>
      </c>
      <c r="E7" s="1">
        <v>22.3</v>
      </c>
      <c r="F7" s="1">
        <v>12.4</v>
      </c>
      <c r="G7" s="1">
        <v>15.7</v>
      </c>
    </row>
    <row r="9" spans="1:7">
      <c r="A9" s="57" t="s">
        <v>177</v>
      </c>
    </row>
    <row r="10" spans="1:7">
      <c r="A10" s="3" t="s">
        <v>266</v>
      </c>
      <c r="B10" s="2" t="s">
        <v>260</v>
      </c>
      <c r="C10" s="2" t="s">
        <v>261</v>
      </c>
      <c r="D10" s="2" t="s">
        <v>262</v>
      </c>
      <c r="E10" s="2" t="s">
        <v>263</v>
      </c>
      <c r="F10" s="2" t="s">
        <v>264</v>
      </c>
      <c r="G10" s="2" t="s">
        <v>265</v>
      </c>
    </row>
    <row r="11" spans="1:7">
      <c r="A11" s="3" t="s">
        <v>68</v>
      </c>
      <c r="B11" s="49">
        <v>1310.1612903225805</v>
      </c>
      <c r="C11" s="49">
        <v>5.4698795180722888</v>
      </c>
      <c r="D11" s="49">
        <v>1.1089385474860336</v>
      </c>
      <c r="E11" s="49">
        <v>0.49775784753363228</v>
      </c>
      <c r="F11" s="49">
        <v>1.314516129032258</v>
      </c>
      <c r="G11" s="49">
        <v>1.9426751592356688</v>
      </c>
    </row>
    <row r="12" spans="1:7">
      <c r="A12" s="3" t="s">
        <v>70</v>
      </c>
      <c r="B12" s="49">
        <v>1061.9354838709678</v>
      </c>
      <c r="C12" s="49">
        <v>2.6506024096385543</v>
      </c>
      <c r="D12" s="49">
        <v>0.99162011173184361</v>
      </c>
      <c r="E12" s="49">
        <v>0.41659192825112101</v>
      </c>
      <c r="F12" s="49">
        <v>0.96774193548387089</v>
      </c>
      <c r="G12" s="49">
        <v>0.91719745222929938</v>
      </c>
    </row>
    <row r="13" spans="1:7">
      <c r="A13" s="3" t="s">
        <v>71</v>
      </c>
      <c r="B13" s="49">
        <v>21.370967741935484</v>
      </c>
      <c r="C13" s="49">
        <v>1.2072289156626506</v>
      </c>
      <c r="D13" s="49">
        <v>1.0558659217877095</v>
      </c>
      <c r="E13" s="49">
        <v>0.60089686098654704</v>
      </c>
      <c r="F13" s="49">
        <v>1.6451612903225805</v>
      </c>
      <c r="G13" s="49">
        <v>0.85987261146496818</v>
      </c>
    </row>
    <row r="14" spans="1:7">
      <c r="A14" s="3" t="s">
        <v>181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B09C-0748-3647-97E1-F69FE3D6DDA5}">
  <dimension ref="A2:AE10"/>
  <sheetViews>
    <sheetView workbookViewId="0">
      <selection activeCell="D16" sqref="D16"/>
    </sheetView>
  </sheetViews>
  <sheetFormatPr baseColWidth="10" defaultRowHeight="16"/>
  <sheetData>
    <row r="2" spans="1:31">
      <c r="A2" t="s">
        <v>273</v>
      </c>
    </row>
    <row r="3" spans="1:31">
      <c r="A3" t="s">
        <v>317</v>
      </c>
      <c r="B3" s="60" t="s">
        <v>69</v>
      </c>
      <c r="C3" s="60"/>
      <c r="D3" s="60"/>
      <c r="E3" s="60" t="s">
        <v>72</v>
      </c>
      <c r="F3" s="60"/>
      <c r="G3" s="60"/>
      <c r="H3" s="60" t="s">
        <v>73</v>
      </c>
      <c r="I3" s="60"/>
      <c r="J3" s="60"/>
      <c r="K3" s="60" t="s">
        <v>74</v>
      </c>
      <c r="L3" s="60"/>
      <c r="M3" s="60"/>
      <c r="N3" s="60" t="s">
        <v>75</v>
      </c>
      <c r="O3" s="60"/>
      <c r="P3" s="60"/>
      <c r="Q3" s="60" t="s">
        <v>76</v>
      </c>
      <c r="R3" s="60"/>
      <c r="S3" s="60"/>
      <c r="T3" s="60" t="s">
        <v>77</v>
      </c>
      <c r="U3" s="60"/>
      <c r="V3" s="60"/>
      <c r="W3" s="60" t="s">
        <v>78</v>
      </c>
      <c r="X3" s="60"/>
      <c r="Y3" s="60"/>
      <c r="Z3" s="60" t="s">
        <v>79</v>
      </c>
      <c r="AA3" s="60"/>
      <c r="AB3" s="60"/>
      <c r="AC3" s="60" t="s">
        <v>181</v>
      </c>
      <c r="AD3" s="60"/>
      <c r="AE3" s="60"/>
    </row>
    <row r="4" spans="1:31">
      <c r="A4" s="2" t="s">
        <v>156</v>
      </c>
      <c r="B4" s="2">
        <v>1</v>
      </c>
      <c r="C4" s="2">
        <v>2</v>
      </c>
      <c r="D4" s="2">
        <v>3</v>
      </c>
      <c r="E4" s="2">
        <v>1</v>
      </c>
      <c r="F4" s="2">
        <v>2</v>
      </c>
      <c r="G4" s="2">
        <v>3</v>
      </c>
      <c r="H4" s="2">
        <v>1</v>
      </c>
      <c r="I4" s="2">
        <v>2</v>
      </c>
      <c r="J4" s="2">
        <v>3</v>
      </c>
      <c r="K4" s="2">
        <v>1</v>
      </c>
      <c r="L4" s="2">
        <v>2</v>
      </c>
      <c r="M4" s="2">
        <v>3</v>
      </c>
      <c r="N4" s="2">
        <v>1</v>
      </c>
      <c r="O4" s="2">
        <v>2</v>
      </c>
      <c r="P4" s="2">
        <v>3</v>
      </c>
      <c r="Q4" s="2">
        <v>1</v>
      </c>
      <c r="R4" s="2">
        <v>2</v>
      </c>
      <c r="S4" s="2">
        <v>3</v>
      </c>
      <c r="T4" s="2">
        <v>1</v>
      </c>
      <c r="U4" s="2">
        <v>2</v>
      </c>
      <c r="V4" s="2">
        <v>3</v>
      </c>
      <c r="W4" s="2">
        <v>1</v>
      </c>
      <c r="X4" s="2">
        <v>2</v>
      </c>
      <c r="Y4" s="2">
        <v>3</v>
      </c>
      <c r="Z4" s="2">
        <v>1</v>
      </c>
      <c r="AA4" s="2">
        <v>2</v>
      </c>
      <c r="AB4" s="2">
        <v>3</v>
      </c>
      <c r="AC4" s="2">
        <v>1</v>
      </c>
      <c r="AD4" s="2">
        <v>2</v>
      </c>
      <c r="AE4" s="2">
        <v>3</v>
      </c>
    </row>
    <row r="5" spans="1:31">
      <c r="A5" s="3" t="s">
        <v>267</v>
      </c>
      <c r="B5" s="1">
        <v>396</v>
      </c>
      <c r="C5" s="1">
        <v>303</v>
      </c>
      <c r="D5" s="1">
        <v>382</v>
      </c>
      <c r="E5" s="1">
        <v>253</v>
      </c>
      <c r="F5" s="1">
        <v>231</v>
      </c>
      <c r="G5" s="1">
        <v>305</v>
      </c>
      <c r="H5" s="1">
        <v>256</v>
      </c>
      <c r="I5" s="1">
        <v>258</v>
      </c>
      <c r="J5" s="1">
        <v>256</v>
      </c>
      <c r="K5" s="1">
        <v>249</v>
      </c>
      <c r="L5" s="1">
        <v>226</v>
      </c>
      <c r="M5" s="1">
        <v>260</v>
      </c>
      <c r="N5" s="1">
        <v>257</v>
      </c>
      <c r="O5" s="1">
        <v>290</v>
      </c>
      <c r="P5" s="1">
        <v>311</v>
      </c>
      <c r="Q5" s="1">
        <v>287</v>
      </c>
      <c r="R5" s="1">
        <v>268</v>
      </c>
      <c r="S5" s="1">
        <v>262</v>
      </c>
      <c r="T5" s="1">
        <v>278</v>
      </c>
      <c r="U5" s="1">
        <v>237</v>
      </c>
      <c r="V5" s="1">
        <v>274</v>
      </c>
      <c r="W5" s="1">
        <v>268</v>
      </c>
      <c r="X5" s="1">
        <v>207</v>
      </c>
      <c r="Y5" s="1">
        <v>270</v>
      </c>
      <c r="Z5" s="1">
        <v>231</v>
      </c>
      <c r="AA5" s="1">
        <v>255</v>
      </c>
      <c r="AB5" s="1">
        <v>270</v>
      </c>
      <c r="AC5" s="1">
        <v>263</v>
      </c>
      <c r="AD5" s="1">
        <v>226</v>
      </c>
      <c r="AE5" s="1">
        <v>257</v>
      </c>
    </row>
    <row r="6" spans="1:31">
      <c r="A6" s="3" t="s">
        <v>268</v>
      </c>
      <c r="B6" s="1">
        <v>63303</v>
      </c>
      <c r="C6" s="1">
        <v>31991</v>
      </c>
      <c r="D6" s="1">
        <v>80064</v>
      </c>
      <c r="E6" s="1">
        <v>3724</v>
      </c>
      <c r="F6" s="1">
        <v>4126</v>
      </c>
      <c r="G6" s="1">
        <v>6294</v>
      </c>
      <c r="H6" s="1">
        <v>243</v>
      </c>
      <c r="I6" s="1">
        <v>279</v>
      </c>
      <c r="J6" s="1">
        <v>377</v>
      </c>
      <c r="K6" s="1">
        <v>241</v>
      </c>
      <c r="L6" s="1">
        <v>282</v>
      </c>
      <c r="M6" s="1">
        <v>378</v>
      </c>
      <c r="N6" s="1">
        <v>44892</v>
      </c>
      <c r="O6" s="1">
        <v>44549</v>
      </c>
      <c r="P6" s="1">
        <v>55675</v>
      </c>
      <c r="Q6" s="1">
        <v>3352</v>
      </c>
      <c r="R6" s="1">
        <v>4374</v>
      </c>
      <c r="S6" s="1">
        <v>6813</v>
      </c>
      <c r="T6" s="1">
        <v>11648</v>
      </c>
      <c r="U6" s="1">
        <v>11351</v>
      </c>
      <c r="V6" s="1">
        <v>17151</v>
      </c>
      <c r="W6" s="1">
        <v>13455</v>
      </c>
      <c r="X6" s="1">
        <v>17385</v>
      </c>
      <c r="Y6" s="1">
        <v>14554</v>
      </c>
      <c r="Z6" s="1">
        <v>870</v>
      </c>
      <c r="AA6" s="1">
        <v>1091</v>
      </c>
      <c r="AB6" s="1">
        <v>1309</v>
      </c>
      <c r="AC6" s="1">
        <v>233</v>
      </c>
      <c r="AD6" s="1">
        <v>274</v>
      </c>
      <c r="AE6" s="1">
        <v>299</v>
      </c>
    </row>
    <row r="7" spans="1:31">
      <c r="A7" s="3" t="s">
        <v>269</v>
      </c>
      <c r="B7" s="1">
        <v>224</v>
      </c>
      <c r="C7" s="1">
        <v>243</v>
      </c>
      <c r="D7" s="1">
        <v>256</v>
      </c>
      <c r="E7" s="1">
        <v>211</v>
      </c>
      <c r="F7" s="1">
        <v>239</v>
      </c>
      <c r="G7" s="1">
        <v>258</v>
      </c>
      <c r="H7" s="1">
        <v>210</v>
      </c>
      <c r="I7" s="1">
        <v>232</v>
      </c>
      <c r="J7" s="1">
        <v>239</v>
      </c>
      <c r="K7" s="1">
        <v>355</v>
      </c>
      <c r="L7" s="1">
        <v>253</v>
      </c>
      <c r="M7" s="1">
        <v>263</v>
      </c>
      <c r="N7" s="1">
        <v>210</v>
      </c>
      <c r="O7" s="1">
        <v>256</v>
      </c>
      <c r="P7" s="1">
        <v>265</v>
      </c>
      <c r="Q7" s="1">
        <v>221</v>
      </c>
      <c r="R7" s="1">
        <v>219</v>
      </c>
      <c r="S7" s="1">
        <v>243</v>
      </c>
      <c r="T7" s="1">
        <v>218</v>
      </c>
      <c r="U7" s="1">
        <v>213</v>
      </c>
      <c r="V7" s="1">
        <v>260</v>
      </c>
      <c r="W7" s="1">
        <v>219</v>
      </c>
      <c r="X7" s="1">
        <v>229</v>
      </c>
      <c r="Y7" s="1">
        <v>251</v>
      </c>
      <c r="Z7" s="1">
        <v>221</v>
      </c>
      <c r="AA7" s="1">
        <v>263</v>
      </c>
      <c r="AB7" s="1">
        <v>253</v>
      </c>
      <c r="AC7" s="1">
        <v>222</v>
      </c>
      <c r="AD7" s="1">
        <v>269</v>
      </c>
      <c r="AE7" s="1">
        <v>248</v>
      </c>
    </row>
    <row r="8" spans="1:31">
      <c r="A8" s="3" t="s">
        <v>270</v>
      </c>
      <c r="B8" s="1">
        <v>236</v>
      </c>
      <c r="C8" s="1">
        <v>274</v>
      </c>
      <c r="D8" s="1">
        <v>305</v>
      </c>
      <c r="E8" s="1">
        <v>253</v>
      </c>
      <c r="F8" s="1">
        <v>261</v>
      </c>
      <c r="G8" s="1">
        <v>280</v>
      </c>
      <c r="H8" s="1">
        <v>276</v>
      </c>
      <c r="I8" s="1">
        <v>275</v>
      </c>
      <c r="J8" s="1">
        <v>300</v>
      </c>
      <c r="K8" s="1">
        <v>229</v>
      </c>
      <c r="L8" s="1">
        <v>261</v>
      </c>
      <c r="M8" s="1">
        <v>267</v>
      </c>
      <c r="N8" s="1">
        <v>236</v>
      </c>
      <c r="O8" s="1">
        <v>276</v>
      </c>
      <c r="P8" s="1">
        <v>364</v>
      </c>
      <c r="Q8" s="1">
        <v>229</v>
      </c>
      <c r="R8" s="1">
        <v>263</v>
      </c>
      <c r="S8" s="1">
        <v>289</v>
      </c>
      <c r="T8" s="1">
        <v>228</v>
      </c>
      <c r="U8" s="1">
        <v>303</v>
      </c>
      <c r="V8" s="1">
        <v>281</v>
      </c>
      <c r="W8" s="1">
        <v>244</v>
      </c>
      <c r="X8" s="1">
        <v>275</v>
      </c>
      <c r="Y8" s="1">
        <v>266</v>
      </c>
      <c r="Z8" s="1">
        <v>241</v>
      </c>
      <c r="AA8" s="1">
        <v>275</v>
      </c>
      <c r="AB8" s="1">
        <v>284</v>
      </c>
      <c r="AC8" s="1">
        <v>252</v>
      </c>
      <c r="AD8" s="1">
        <v>310</v>
      </c>
      <c r="AE8" s="1">
        <v>347</v>
      </c>
    </row>
    <row r="9" spans="1:31">
      <c r="A9" s="3" t="s">
        <v>271</v>
      </c>
      <c r="B9" s="1">
        <v>252</v>
      </c>
      <c r="C9" s="1">
        <v>225</v>
      </c>
      <c r="D9" s="1">
        <v>239</v>
      </c>
      <c r="E9" s="1">
        <v>222</v>
      </c>
      <c r="F9" s="1">
        <v>224</v>
      </c>
      <c r="G9" s="1">
        <v>253</v>
      </c>
      <c r="H9" s="1">
        <v>215</v>
      </c>
      <c r="I9" s="1">
        <v>195</v>
      </c>
      <c r="J9" s="1">
        <v>247</v>
      </c>
      <c r="K9" s="1">
        <v>206</v>
      </c>
      <c r="L9" s="1">
        <v>252</v>
      </c>
      <c r="M9" s="1">
        <v>247</v>
      </c>
      <c r="N9" s="1">
        <v>212</v>
      </c>
      <c r="O9" s="1">
        <v>251</v>
      </c>
      <c r="P9" s="1">
        <v>241</v>
      </c>
      <c r="Q9" s="1">
        <v>215</v>
      </c>
      <c r="R9" s="1">
        <v>230</v>
      </c>
      <c r="S9" s="1">
        <v>226</v>
      </c>
      <c r="T9" s="1">
        <v>211</v>
      </c>
      <c r="U9" s="1">
        <v>241</v>
      </c>
      <c r="V9" s="1">
        <v>241</v>
      </c>
      <c r="W9" s="1">
        <v>203</v>
      </c>
      <c r="X9" s="1">
        <v>230</v>
      </c>
      <c r="Y9" s="1">
        <v>242</v>
      </c>
      <c r="Z9" s="1">
        <v>218</v>
      </c>
      <c r="AA9" s="1">
        <v>235</v>
      </c>
      <c r="AB9" s="1">
        <v>243</v>
      </c>
      <c r="AC9" s="1">
        <v>208</v>
      </c>
      <c r="AD9" s="1">
        <v>244</v>
      </c>
      <c r="AE9" s="1">
        <v>237</v>
      </c>
    </row>
    <row r="10" spans="1:31">
      <c r="A10" s="3" t="s">
        <v>272</v>
      </c>
      <c r="B10" s="1">
        <v>308</v>
      </c>
      <c r="C10" s="1">
        <v>287</v>
      </c>
      <c r="D10" s="1">
        <v>290</v>
      </c>
      <c r="E10" s="1">
        <v>231</v>
      </c>
      <c r="F10" s="1">
        <v>221</v>
      </c>
      <c r="G10" s="1">
        <v>254</v>
      </c>
      <c r="H10" s="1">
        <v>231</v>
      </c>
      <c r="I10" s="1">
        <v>226</v>
      </c>
      <c r="J10" s="1">
        <v>253</v>
      </c>
      <c r="K10" s="1">
        <v>245</v>
      </c>
      <c r="L10" s="1">
        <v>243</v>
      </c>
      <c r="M10" s="1">
        <v>259</v>
      </c>
      <c r="N10" s="1">
        <v>230</v>
      </c>
      <c r="O10" s="1">
        <v>285</v>
      </c>
      <c r="P10" s="1">
        <v>260</v>
      </c>
      <c r="Q10" s="1">
        <v>267</v>
      </c>
      <c r="R10" s="1">
        <v>253</v>
      </c>
      <c r="S10" s="1">
        <v>242</v>
      </c>
      <c r="T10" s="1">
        <v>292</v>
      </c>
      <c r="U10" s="1">
        <v>270</v>
      </c>
      <c r="V10" s="1">
        <v>268</v>
      </c>
      <c r="W10" s="1">
        <v>252</v>
      </c>
      <c r="X10" s="1">
        <v>285</v>
      </c>
      <c r="Y10" s="1">
        <v>271</v>
      </c>
      <c r="Z10" s="1">
        <v>30842</v>
      </c>
      <c r="AA10" s="1">
        <v>20319</v>
      </c>
      <c r="AB10" s="1">
        <v>53327</v>
      </c>
      <c r="AC10" s="1">
        <v>262</v>
      </c>
      <c r="AD10" s="1">
        <v>287</v>
      </c>
      <c r="AE10" s="1">
        <v>241</v>
      </c>
    </row>
  </sheetData>
  <mergeCells count="10">
    <mergeCell ref="T3:V3"/>
    <mergeCell ref="W3:Y3"/>
    <mergeCell ref="Z3:AB3"/>
    <mergeCell ref="AC3:AE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B5962-36E2-EA40-9EB8-9CB2F59D6FE3}">
  <dimension ref="A4:C14"/>
  <sheetViews>
    <sheetView workbookViewId="0">
      <selection activeCell="J45" sqref="J45"/>
    </sheetView>
  </sheetViews>
  <sheetFormatPr baseColWidth="10" defaultRowHeight="16"/>
  <cols>
    <col min="1" max="1" width="53" customWidth="1"/>
  </cols>
  <sheetData>
    <row r="4" spans="1:3">
      <c r="A4" t="s">
        <v>276</v>
      </c>
      <c r="B4" s="2" t="s">
        <v>274</v>
      </c>
      <c r="C4" s="2" t="s">
        <v>275</v>
      </c>
    </row>
    <row r="5" spans="1:3">
      <c r="A5" s="3" t="s">
        <v>69</v>
      </c>
      <c r="B5" s="1">
        <v>59046</v>
      </c>
      <c r="C5" s="1">
        <v>13831</v>
      </c>
    </row>
    <row r="6" spans="1:3">
      <c r="A6" s="3" t="s">
        <v>72</v>
      </c>
      <c r="B6" s="1">
        <v>24546</v>
      </c>
      <c r="C6" s="1">
        <v>3148</v>
      </c>
    </row>
    <row r="7" spans="1:3">
      <c r="A7" s="3" t="s">
        <v>73</v>
      </c>
      <c r="B7" s="1">
        <v>46686</v>
      </c>
      <c r="C7" s="1">
        <v>308</v>
      </c>
    </row>
    <row r="8" spans="1:3">
      <c r="A8" s="3" t="s">
        <v>74</v>
      </c>
      <c r="B8" s="1">
        <v>13489</v>
      </c>
      <c r="C8" s="1">
        <v>93.3</v>
      </c>
    </row>
    <row r="9" spans="1:3">
      <c r="A9" s="3" t="s">
        <v>75</v>
      </c>
      <c r="B9" s="1">
        <v>28048</v>
      </c>
      <c r="C9" s="1">
        <v>3900</v>
      </c>
    </row>
    <row r="10" spans="1:3">
      <c r="A10" s="3" t="s">
        <v>76</v>
      </c>
      <c r="B10" s="1">
        <v>57867</v>
      </c>
      <c r="C10" s="1">
        <v>2486</v>
      </c>
    </row>
    <row r="11" spans="1:3">
      <c r="A11" s="3" t="s">
        <v>77</v>
      </c>
      <c r="B11" s="1">
        <v>50189</v>
      </c>
      <c r="C11" s="1">
        <v>13539</v>
      </c>
    </row>
    <row r="12" spans="1:3">
      <c r="A12" s="3" t="s">
        <v>78</v>
      </c>
      <c r="B12" s="1">
        <v>29090</v>
      </c>
      <c r="C12" s="1">
        <v>3922</v>
      </c>
    </row>
    <row r="13" spans="1:3">
      <c r="A13" s="3" t="s">
        <v>79</v>
      </c>
      <c r="B13" s="1">
        <v>42926</v>
      </c>
      <c r="C13" s="1">
        <v>1294</v>
      </c>
    </row>
    <row r="14" spans="1:3">
      <c r="A14" s="3" t="s">
        <v>181</v>
      </c>
      <c r="B14" s="1">
        <v>550</v>
      </c>
      <c r="C14" s="1">
        <v>56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6237B-7719-7345-A37D-7423FC76BD13}">
  <dimension ref="A4:C22"/>
  <sheetViews>
    <sheetView workbookViewId="0">
      <selection activeCell="A40" sqref="A40"/>
    </sheetView>
  </sheetViews>
  <sheetFormatPr baseColWidth="10" defaultRowHeight="16"/>
  <cols>
    <col min="1" max="1" width="50" customWidth="1"/>
    <col min="2" max="2" width="14" customWidth="1"/>
    <col min="3" max="3" width="13.33203125" customWidth="1"/>
  </cols>
  <sheetData>
    <row r="4" spans="1:3">
      <c r="A4" t="s">
        <v>276</v>
      </c>
      <c r="B4" s="50" t="s">
        <v>277</v>
      </c>
      <c r="C4" s="50" t="s">
        <v>278</v>
      </c>
    </row>
    <row r="5" spans="1:3">
      <c r="A5" s="3" t="s">
        <v>132</v>
      </c>
      <c r="B5" s="1">
        <v>35998</v>
      </c>
      <c r="C5" s="1">
        <v>33969</v>
      </c>
    </row>
    <row r="6" spans="1:3">
      <c r="A6" s="3" t="s">
        <v>133</v>
      </c>
      <c r="B6" s="1">
        <v>4737</v>
      </c>
      <c r="C6" s="1">
        <v>5857</v>
      </c>
    </row>
    <row r="7" spans="1:3">
      <c r="A7" s="3" t="s">
        <v>135</v>
      </c>
      <c r="B7" s="1">
        <v>8845</v>
      </c>
      <c r="C7" s="1">
        <v>6402</v>
      </c>
    </row>
    <row r="8" spans="1:3">
      <c r="A8" s="3" t="s">
        <v>136</v>
      </c>
      <c r="B8" s="1">
        <v>21430</v>
      </c>
      <c r="C8" s="1">
        <v>24275</v>
      </c>
    </row>
    <row r="9" spans="1:3">
      <c r="A9" s="3" t="s">
        <v>137</v>
      </c>
      <c r="B9" s="1">
        <v>32234</v>
      </c>
      <c r="C9" s="1">
        <v>29612</v>
      </c>
    </row>
    <row r="10" spans="1:3">
      <c r="A10" s="3" t="s">
        <v>138</v>
      </c>
      <c r="B10" s="1">
        <v>68388</v>
      </c>
      <c r="C10" s="1">
        <v>91837</v>
      </c>
    </row>
    <row r="11" spans="1:3">
      <c r="A11" s="3" t="s">
        <v>140</v>
      </c>
      <c r="B11" s="1">
        <v>3461</v>
      </c>
      <c r="C11" s="1">
        <v>5215</v>
      </c>
    </row>
    <row r="12" spans="1:3">
      <c r="A12" s="3" t="s">
        <v>141</v>
      </c>
      <c r="B12" s="1">
        <v>61069</v>
      </c>
      <c r="C12" s="1">
        <v>84192</v>
      </c>
    </row>
    <row r="13" spans="1:3">
      <c r="A13" s="3" t="s">
        <v>142</v>
      </c>
      <c r="B13" s="1">
        <v>26555</v>
      </c>
      <c r="C13" s="1">
        <v>24374</v>
      </c>
    </row>
    <row r="14" spans="1:3">
      <c r="A14" s="3" t="s">
        <v>143</v>
      </c>
      <c r="B14" s="1">
        <v>16502</v>
      </c>
      <c r="C14" s="1">
        <v>32810</v>
      </c>
    </row>
    <row r="15" spans="1:3">
      <c r="A15" s="3" t="s">
        <v>145</v>
      </c>
      <c r="B15" s="1">
        <v>45048</v>
      </c>
      <c r="C15" s="1">
        <v>83994</v>
      </c>
    </row>
    <row r="16" spans="1:3">
      <c r="A16" s="3" t="s">
        <v>146</v>
      </c>
      <c r="B16" s="1">
        <v>62092</v>
      </c>
      <c r="C16" s="1">
        <v>86116</v>
      </c>
    </row>
    <row r="17" spans="1:3">
      <c r="A17" s="3" t="s">
        <v>147</v>
      </c>
      <c r="B17" s="1">
        <v>41519</v>
      </c>
      <c r="C17" s="1">
        <v>42183</v>
      </c>
    </row>
    <row r="18" spans="1:3">
      <c r="A18" s="3" t="s">
        <v>149</v>
      </c>
      <c r="B18" s="1">
        <v>37267</v>
      </c>
      <c r="C18" s="1">
        <v>27128</v>
      </c>
    </row>
    <row r="19" spans="1:3">
      <c r="A19" s="3" t="s">
        <v>150</v>
      </c>
      <c r="B19" s="1">
        <v>872</v>
      </c>
      <c r="C19" s="1">
        <v>1189</v>
      </c>
    </row>
    <row r="20" spans="1:3">
      <c r="A20" s="3" t="s">
        <v>151</v>
      </c>
      <c r="B20" s="1">
        <v>36517</v>
      </c>
      <c r="C20" s="1">
        <v>27551</v>
      </c>
    </row>
    <row r="21" spans="1:3">
      <c r="A21" s="3" t="s">
        <v>152</v>
      </c>
      <c r="B21" s="1">
        <v>10155</v>
      </c>
      <c r="C21" s="1">
        <v>11579</v>
      </c>
    </row>
    <row r="22" spans="1:3">
      <c r="A22" s="3" t="s">
        <v>153</v>
      </c>
      <c r="B22" s="1">
        <v>9.82</v>
      </c>
      <c r="C22" s="1">
        <v>8.73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4C1B4-7ADB-0E4F-A1E1-8E8436915C4F}">
  <dimension ref="A3:M22"/>
  <sheetViews>
    <sheetView workbookViewId="0">
      <selection activeCell="F18" sqref="F18"/>
    </sheetView>
  </sheetViews>
  <sheetFormatPr baseColWidth="10" defaultRowHeight="16"/>
  <cols>
    <col min="1" max="1" width="17.6640625" style="4" customWidth="1"/>
  </cols>
  <sheetData>
    <row r="3" spans="1:13">
      <c r="A3" s="4" t="s">
        <v>279</v>
      </c>
    </row>
    <row r="4" spans="1:13">
      <c r="A4" s="2" t="s">
        <v>216</v>
      </c>
      <c r="B4" s="60" t="s">
        <v>68</v>
      </c>
      <c r="C4" s="60"/>
      <c r="D4" s="60"/>
      <c r="E4" s="60" t="s">
        <v>195</v>
      </c>
      <c r="F4" s="60"/>
      <c r="G4" s="60"/>
      <c r="H4" s="60" t="s">
        <v>70</v>
      </c>
      <c r="I4" s="60"/>
      <c r="J4" s="60"/>
      <c r="K4" s="60" t="s">
        <v>197</v>
      </c>
      <c r="L4" s="60"/>
      <c r="M4" s="60"/>
    </row>
    <row r="5" spans="1:13">
      <c r="A5" s="2" t="s">
        <v>156</v>
      </c>
      <c r="B5" s="2">
        <v>1</v>
      </c>
      <c r="C5" s="2">
        <v>2</v>
      </c>
      <c r="D5" s="2">
        <v>3</v>
      </c>
      <c r="E5" s="2">
        <v>1</v>
      </c>
      <c r="F5" s="2">
        <v>2</v>
      </c>
      <c r="G5" s="2">
        <v>3</v>
      </c>
      <c r="H5" s="2">
        <v>1</v>
      </c>
      <c r="I5" s="2">
        <v>2</v>
      </c>
      <c r="J5" s="2">
        <v>3</v>
      </c>
      <c r="K5" s="2">
        <v>1</v>
      </c>
      <c r="L5" s="2">
        <v>2</v>
      </c>
      <c r="M5" s="2">
        <v>3</v>
      </c>
    </row>
    <row r="6" spans="1:13">
      <c r="A6" s="2" t="s">
        <v>161</v>
      </c>
      <c r="B6" s="1">
        <v>27.4</v>
      </c>
      <c r="C6" s="1">
        <v>19.5</v>
      </c>
      <c r="D6" s="1">
        <v>20.5</v>
      </c>
      <c r="E6" s="1">
        <v>90.4</v>
      </c>
      <c r="F6" s="1">
        <v>91.7</v>
      </c>
      <c r="G6" s="1">
        <v>91</v>
      </c>
      <c r="H6" s="1">
        <v>35.5</v>
      </c>
      <c r="I6" s="1">
        <v>38.6</v>
      </c>
      <c r="J6" s="1">
        <v>35.9</v>
      </c>
      <c r="K6" s="1">
        <v>96.9</v>
      </c>
      <c r="L6" s="1">
        <v>93.2</v>
      </c>
      <c r="M6" s="1">
        <v>92.8</v>
      </c>
    </row>
    <row r="7" spans="1:13">
      <c r="A7" s="2" t="s">
        <v>162</v>
      </c>
      <c r="B7" s="1">
        <v>27.3</v>
      </c>
      <c r="C7" s="1">
        <v>18.2</v>
      </c>
      <c r="D7" s="1">
        <v>16.7</v>
      </c>
      <c r="E7" s="1">
        <v>96.4</v>
      </c>
      <c r="F7" s="1">
        <v>90</v>
      </c>
      <c r="G7" s="1">
        <v>92.8</v>
      </c>
      <c r="H7" s="1">
        <v>22.2</v>
      </c>
      <c r="I7" s="1">
        <v>17.7</v>
      </c>
      <c r="J7" s="1">
        <v>19.2</v>
      </c>
      <c r="K7" s="1">
        <v>91.9</v>
      </c>
      <c r="L7" s="1">
        <v>93.8</v>
      </c>
      <c r="M7" s="1">
        <v>92.9</v>
      </c>
    </row>
    <row r="8" spans="1:13">
      <c r="A8" s="17" t="s">
        <v>163</v>
      </c>
      <c r="B8" s="1">
        <v>23.3</v>
      </c>
      <c r="C8" s="1">
        <v>17.100000000000001</v>
      </c>
      <c r="D8" s="1">
        <v>14</v>
      </c>
      <c r="E8" s="1">
        <v>30.9</v>
      </c>
      <c r="F8" s="1">
        <v>19.100000000000001</v>
      </c>
      <c r="G8" s="1">
        <v>18</v>
      </c>
      <c r="H8" s="1">
        <v>20.9</v>
      </c>
      <c r="I8" s="1">
        <v>13.9</v>
      </c>
      <c r="J8" s="1">
        <v>15.9</v>
      </c>
      <c r="K8" s="1">
        <v>75</v>
      </c>
      <c r="L8" s="1">
        <v>71.7</v>
      </c>
      <c r="M8" s="1">
        <v>91.4</v>
      </c>
    </row>
    <row r="9" spans="1:13">
      <c r="A9" s="17" t="s">
        <v>164</v>
      </c>
      <c r="B9" s="1">
        <v>15.5</v>
      </c>
      <c r="C9" s="1">
        <v>14.7</v>
      </c>
      <c r="D9" s="1">
        <v>13.1</v>
      </c>
      <c r="E9" s="1">
        <v>26.1</v>
      </c>
      <c r="F9" s="1">
        <v>12</v>
      </c>
      <c r="G9" s="1">
        <v>15.1</v>
      </c>
      <c r="H9" s="1">
        <v>19.600000000000001</v>
      </c>
      <c r="I9" s="1">
        <v>11.9</v>
      </c>
      <c r="J9" s="1">
        <v>16.2</v>
      </c>
      <c r="K9" s="1">
        <v>71.8</v>
      </c>
      <c r="L9" s="1">
        <v>67.900000000000006</v>
      </c>
      <c r="M9" s="1">
        <v>94.3</v>
      </c>
    </row>
    <row r="10" spans="1:13">
      <c r="A10" s="17" t="s">
        <v>165</v>
      </c>
      <c r="B10" s="1">
        <v>19.2</v>
      </c>
      <c r="C10" s="1">
        <v>14.2</v>
      </c>
      <c r="D10" s="1">
        <v>12.8</v>
      </c>
      <c r="E10" s="1">
        <v>22.6</v>
      </c>
      <c r="F10" s="1">
        <v>12</v>
      </c>
      <c r="G10" s="1">
        <v>14.5</v>
      </c>
      <c r="H10" s="1">
        <v>16.899999999999999</v>
      </c>
      <c r="I10" s="1">
        <v>11.3</v>
      </c>
      <c r="J10" s="1">
        <v>15.4</v>
      </c>
      <c r="K10" s="1">
        <v>21.7</v>
      </c>
      <c r="L10" s="1">
        <v>13.5</v>
      </c>
      <c r="M10" s="1">
        <v>21</v>
      </c>
    </row>
    <row r="11" spans="1:13">
      <c r="A11" s="17" t="s">
        <v>166</v>
      </c>
      <c r="B11" s="1">
        <v>16.399999999999999</v>
      </c>
      <c r="C11" s="1">
        <v>14.7</v>
      </c>
      <c r="D11" s="1">
        <v>13.3</v>
      </c>
      <c r="E11" s="1">
        <v>23.1</v>
      </c>
      <c r="F11" s="1">
        <v>11.8</v>
      </c>
      <c r="G11" s="1">
        <v>16</v>
      </c>
      <c r="H11" s="1">
        <v>17</v>
      </c>
      <c r="I11" s="1">
        <v>12</v>
      </c>
      <c r="J11" s="1">
        <v>16.7</v>
      </c>
      <c r="K11" s="1">
        <v>16.7</v>
      </c>
      <c r="L11" s="1">
        <v>12.2</v>
      </c>
      <c r="M11" s="1">
        <v>19.7</v>
      </c>
    </row>
    <row r="12" spans="1:13">
      <c r="A12" s="2" t="s">
        <v>167</v>
      </c>
      <c r="B12" s="1">
        <v>19.3</v>
      </c>
      <c r="C12" s="1">
        <v>14.6</v>
      </c>
      <c r="D12" s="1">
        <v>13.9</v>
      </c>
      <c r="E12" s="1">
        <v>24.6</v>
      </c>
      <c r="F12" s="1">
        <v>12.9</v>
      </c>
      <c r="G12" s="1">
        <v>19.7</v>
      </c>
      <c r="H12" s="1">
        <v>20.3</v>
      </c>
      <c r="I12" s="1">
        <v>11.9</v>
      </c>
      <c r="J12" s="1">
        <v>19.3</v>
      </c>
      <c r="K12" s="1">
        <v>18.7</v>
      </c>
      <c r="L12" s="1">
        <v>11.8</v>
      </c>
      <c r="M12" s="1">
        <v>21.3</v>
      </c>
    </row>
    <row r="13" spans="1:13">
      <c r="A13" s="2">
        <v>0</v>
      </c>
      <c r="B13" s="1">
        <v>25.4</v>
      </c>
      <c r="C13" s="1">
        <v>15.1</v>
      </c>
      <c r="D13" s="1">
        <v>17.2</v>
      </c>
      <c r="E13" s="1">
        <v>26.6</v>
      </c>
      <c r="F13" s="1">
        <v>16</v>
      </c>
      <c r="G13" s="1">
        <v>20</v>
      </c>
      <c r="H13" s="1">
        <v>24.8</v>
      </c>
      <c r="I13" s="1">
        <v>14.5</v>
      </c>
      <c r="J13" s="1">
        <v>19.2</v>
      </c>
      <c r="K13" s="1">
        <v>24.1</v>
      </c>
      <c r="L13" s="1">
        <v>14</v>
      </c>
      <c r="M13" s="1">
        <v>23</v>
      </c>
    </row>
    <row r="14" spans="1:13"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</row>
    <row r="15" spans="1:1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mergeCells count="8">
    <mergeCell ref="B4:D4"/>
    <mergeCell ref="E4:G4"/>
    <mergeCell ref="H4:J4"/>
    <mergeCell ref="K4:M4"/>
    <mergeCell ref="B14:D14"/>
    <mergeCell ref="E14:G14"/>
    <mergeCell ref="H14:J14"/>
    <mergeCell ref="K14:M1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C8D7B-3BEE-1A48-A322-1C02DD5BCAFE}">
  <dimension ref="A2:M20"/>
  <sheetViews>
    <sheetView workbookViewId="0">
      <selection activeCell="E21" sqref="E21"/>
    </sheetView>
  </sheetViews>
  <sheetFormatPr baseColWidth="10" defaultRowHeight="16"/>
  <cols>
    <col min="1" max="1" width="37.33203125" customWidth="1"/>
  </cols>
  <sheetData>
    <row r="2" spans="1:1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>
      <c r="A4" s="21" t="s">
        <v>210</v>
      </c>
      <c r="B4" s="60" t="s">
        <v>68</v>
      </c>
      <c r="C4" s="60"/>
      <c r="D4" s="60"/>
      <c r="E4" s="60" t="s">
        <v>69</v>
      </c>
      <c r="F4" s="60"/>
      <c r="G4" s="60"/>
      <c r="H4" s="60" t="s">
        <v>70</v>
      </c>
      <c r="I4" s="60"/>
      <c r="J4" s="60"/>
      <c r="K4" s="60" t="s">
        <v>73</v>
      </c>
      <c r="L4" s="60"/>
      <c r="M4" s="60"/>
    </row>
    <row r="5" spans="1:13">
      <c r="A5" s="21" t="s">
        <v>156</v>
      </c>
      <c r="B5" s="21">
        <v>1</v>
      </c>
      <c r="C5" s="21">
        <v>2</v>
      </c>
      <c r="D5" s="21">
        <v>3</v>
      </c>
      <c r="E5" s="21">
        <v>1</v>
      </c>
      <c r="F5" s="21">
        <v>2</v>
      </c>
      <c r="G5" s="21">
        <v>3</v>
      </c>
      <c r="H5" s="21">
        <v>1</v>
      </c>
      <c r="I5" s="21">
        <v>2</v>
      </c>
      <c r="J5" s="21">
        <v>3</v>
      </c>
      <c r="K5" s="21">
        <v>1</v>
      </c>
      <c r="L5" s="21">
        <v>2</v>
      </c>
      <c r="M5" s="21">
        <v>3</v>
      </c>
    </row>
    <row r="6" spans="1:13">
      <c r="A6" s="51" t="s">
        <v>153</v>
      </c>
      <c r="B6" s="21">
        <v>8750000</v>
      </c>
      <c r="C6" s="21">
        <v>7750000</v>
      </c>
      <c r="D6" s="21">
        <v>3750000</v>
      </c>
      <c r="E6" s="21">
        <v>8750000</v>
      </c>
      <c r="F6" s="21">
        <v>7750000</v>
      </c>
      <c r="G6" s="21">
        <v>3750000</v>
      </c>
      <c r="H6" s="21">
        <v>8750000</v>
      </c>
      <c r="I6" s="21">
        <v>7750000</v>
      </c>
      <c r="J6" s="21">
        <v>3750000</v>
      </c>
      <c r="K6" s="21">
        <v>8750000</v>
      </c>
      <c r="L6" s="21">
        <v>7750000</v>
      </c>
      <c r="M6" s="21">
        <v>3750000</v>
      </c>
    </row>
    <row r="7" spans="1:13">
      <c r="A7" s="51" t="s">
        <v>208</v>
      </c>
      <c r="B7" s="21">
        <v>7250000</v>
      </c>
      <c r="C7" s="21">
        <v>8500000</v>
      </c>
      <c r="D7" s="21">
        <v>4750000</v>
      </c>
      <c r="E7" s="21">
        <v>5250000</v>
      </c>
      <c r="F7" s="21">
        <v>9250000</v>
      </c>
      <c r="G7" s="21">
        <v>3000000</v>
      </c>
      <c r="H7" s="21">
        <v>7500000</v>
      </c>
      <c r="I7" s="21">
        <v>10000000</v>
      </c>
      <c r="J7" s="21">
        <v>6000000</v>
      </c>
      <c r="K7" s="21">
        <v>7000000</v>
      </c>
      <c r="L7" s="21">
        <v>8000000</v>
      </c>
      <c r="M7" s="21">
        <v>6750000</v>
      </c>
    </row>
    <row r="8" spans="1:13">
      <c r="A8" s="51" t="s">
        <v>207</v>
      </c>
      <c r="B8" s="21">
        <v>6250000</v>
      </c>
      <c r="C8" s="21">
        <v>10000000</v>
      </c>
      <c r="D8" s="21">
        <v>3500000</v>
      </c>
      <c r="E8" s="21">
        <v>7500000</v>
      </c>
      <c r="F8" s="21">
        <v>8250000</v>
      </c>
      <c r="G8" s="21">
        <v>2250000</v>
      </c>
      <c r="H8" s="21">
        <v>7250000</v>
      </c>
      <c r="I8" s="21">
        <v>9250000</v>
      </c>
      <c r="J8" s="21">
        <v>3750000</v>
      </c>
      <c r="K8" s="21">
        <v>5000000</v>
      </c>
      <c r="L8" s="21">
        <v>6500000</v>
      </c>
      <c r="M8" s="21">
        <v>6250000</v>
      </c>
    </row>
    <row r="9" spans="1:13">
      <c r="A9" s="51" t="s">
        <v>209</v>
      </c>
      <c r="B9" s="21">
        <v>5750000</v>
      </c>
      <c r="C9" s="21">
        <v>8750000</v>
      </c>
      <c r="D9" s="21">
        <v>6250000</v>
      </c>
      <c r="E9" s="21">
        <v>3750000</v>
      </c>
      <c r="F9" s="21">
        <v>5250000</v>
      </c>
      <c r="G9" s="21">
        <v>2750000</v>
      </c>
      <c r="H9" s="21">
        <v>6500000</v>
      </c>
      <c r="I9" s="21">
        <v>6000000</v>
      </c>
      <c r="J9" s="21">
        <v>5500000</v>
      </c>
      <c r="K9" s="21">
        <v>4500000</v>
      </c>
      <c r="L9" s="21">
        <v>6750000</v>
      </c>
      <c r="M9" s="21">
        <v>2250000</v>
      </c>
    </row>
    <row r="10" spans="1:13">
      <c r="A10" s="51" t="s">
        <v>206</v>
      </c>
      <c r="B10" s="21">
        <v>5000000</v>
      </c>
      <c r="C10" s="21">
        <v>7250000</v>
      </c>
      <c r="D10" s="21">
        <v>6500000</v>
      </c>
      <c r="E10" s="21">
        <v>6750000</v>
      </c>
      <c r="F10" s="21">
        <v>7750000</v>
      </c>
      <c r="G10" s="21">
        <v>5750000</v>
      </c>
      <c r="H10" s="21">
        <v>7250000</v>
      </c>
      <c r="I10" s="21">
        <v>6500000</v>
      </c>
      <c r="J10" s="21">
        <v>5250000</v>
      </c>
      <c r="K10" s="21">
        <v>3000000</v>
      </c>
      <c r="L10" s="21">
        <v>6250000</v>
      </c>
      <c r="M10" s="21">
        <v>2250000</v>
      </c>
    </row>
    <row r="11" spans="1:13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>
      <c r="A12" s="51" t="s">
        <v>159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>
      <c r="A13" s="3" t="s">
        <v>280</v>
      </c>
      <c r="B13" s="60" t="s">
        <v>68</v>
      </c>
      <c r="C13" s="60"/>
      <c r="D13" s="60"/>
      <c r="E13" s="60" t="s">
        <v>69</v>
      </c>
      <c r="F13" s="60"/>
      <c r="G13" s="60"/>
      <c r="H13" s="60" t="s">
        <v>70</v>
      </c>
      <c r="I13" s="60"/>
      <c r="J13" s="60"/>
      <c r="K13" s="60" t="s">
        <v>73</v>
      </c>
      <c r="L13" s="60"/>
      <c r="M13" s="60"/>
    </row>
    <row r="14" spans="1:13">
      <c r="A14" s="21" t="s">
        <v>156</v>
      </c>
      <c r="B14" s="21">
        <v>1</v>
      </c>
      <c r="C14" s="21">
        <v>2</v>
      </c>
      <c r="D14" s="21">
        <v>3</v>
      </c>
      <c r="E14" s="21">
        <v>1</v>
      </c>
      <c r="F14" s="21">
        <v>2</v>
      </c>
      <c r="G14" s="21">
        <v>3</v>
      </c>
      <c r="H14" s="21">
        <v>1</v>
      </c>
      <c r="I14" s="21">
        <v>2</v>
      </c>
      <c r="J14" s="21">
        <v>3</v>
      </c>
      <c r="K14" s="21">
        <v>1</v>
      </c>
      <c r="L14" s="21">
        <v>2</v>
      </c>
      <c r="M14" s="21">
        <v>3</v>
      </c>
    </row>
    <row r="15" spans="1:13">
      <c r="A15" s="51" t="s">
        <v>208</v>
      </c>
      <c r="B15" s="41">
        <v>0.82857143</v>
      </c>
      <c r="C15" s="41">
        <v>1.0967741900000001</v>
      </c>
      <c r="D15" s="41">
        <v>1.26666667</v>
      </c>
      <c r="E15" s="41">
        <v>0.6</v>
      </c>
      <c r="F15" s="41">
        <v>1.1935483899999999</v>
      </c>
      <c r="G15" s="41">
        <v>0.8</v>
      </c>
      <c r="H15" s="41">
        <v>0.85714285999999995</v>
      </c>
      <c r="I15" s="41">
        <v>1.29032258</v>
      </c>
      <c r="J15" s="41">
        <v>1.6</v>
      </c>
      <c r="K15" s="41">
        <v>0.8</v>
      </c>
      <c r="L15" s="41">
        <v>1.03225806</v>
      </c>
      <c r="M15" s="41">
        <v>1.8</v>
      </c>
    </row>
    <row r="16" spans="1:13">
      <c r="A16" s="51" t="s">
        <v>207</v>
      </c>
      <c r="B16" s="41">
        <v>0.71428570999999996</v>
      </c>
      <c r="C16" s="41">
        <v>1.29032258</v>
      </c>
      <c r="D16" s="41">
        <v>0.93333332999999996</v>
      </c>
      <c r="E16" s="41">
        <v>0.85714285999999995</v>
      </c>
      <c r="F16" s="41">
        <v>1.0645161299999999</v>
      </c>
      <c r="G16" s="41">
        <v>0.6</v>
      </c>
      <c r="H16" s="41">
        <v>0.82857143</v>
      </c>
      <c r="I16" s="41">
        <v>1.1935483899999999</v>
      </c>
      <c r="J16" s="41">
        <v>1</v>
      </c>
      <c r="K16" s="41">
        <v>0.57142857000000002</v>
      </c>
      <c r="L16" s="41">
        <v>0.83870968000000001</v>
      </c>
      <c r="M16" s="41">
        <v>1.6666666699999999</v>
      </c>
    </row>
    <row r="17" spans="1:13">
      <c r="A17" s="51" t="s">
        <v>209</v>
      </c>
      <c r="B17" s="41">
        <v>0.65714286</v>
      </c>
      <c r="C17" s="41">
        <v>1.12903226</v>
      </c>
      <c r="D17" s="41">
        <v>1.6666666699999999</v>
      </c>
      <c r="E17" s="41">
        <v>0.42857142999999998</v>
      </c>
      <c r="F17" s="41">
        <v>0.67741934999999998</v>
      </c>
      <c r="G17" s="41">
        <v>0.73333333000000001</v>
      </c>
      <c r="H17" s="41">
        <v>0.74285714000000003</v>
      </c>
      <c r="I17" s="41">
        <v>0.77419355000000001</v>
      </c>
      <c r="J17" s="41">
        <v>1.46666667</v>
      </c>
      <c r="K17" s="41">
        <v>0.51428571000000001</v>
      </c>
      <c r="L17" s="41">
        <v>0.87096773999999999</v>
      </c>
      <c r="M17" s="41">
        <v>0.6</v>
      </c>
    </row>
    <row r="18" spans="1:13">
      <c r="A18" s="51" t="s">
        <v>206</v>
      </c>
      <c r="B18" s="41">
        <v>0.57142857000000002</v>
      </c>
      <c r="C18" s="41">
        <v>0.93548387</v>
      </c>
      <c r="D18" s="41">
        <v>1.73333333</v>
      </c>
      <c r="E18" s="41">
        <v>0.77142856999999998</v>
      </c>
      <c r="F18" s="41">
        <v>1</v>
      </c>
      <c r="G18" s="41">
        <v>1.53333333</v>
      </c>
      <c r="H18" s="41">
        <v>0.82857143</v>
      </c>
      <c r="I18" s="41">
        <v>0.83870968000000001</v>
      </c>
      <c r="J18" s="41">
        <v>1.4</v>
      </c>
      <c r="K18" s="41">
        <v>0.34285714</v>
      </c>
      <c r="L18" s="41">
        <v>0.80645160999999999</v>
      </c>
      <c r="M18" s="41">
        <v>0.6</v>
      </c>
    </row>
    <row r="19" spans="1:13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</sheetData>
  <mergeCells count="8">
    <mergeCell ref="B13:D13"/>
    <mergeCell ref="E13:G13"/>
    <mergeCell ref="H13:J13"/>
    <mergeCell ref="K13:M13"/>
    <mergeCell ref="B4:D4"/>
    <mergeCell ref="E4:G4"/>
    <mergeCell ref="H4:J4"/>
    <mergeCell ref="K4:M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CA7C-20DD-3B4A-B4FF-AD24386C6BB0}">
  <dimension ref="A2:M20"/>
  <sheetViews>
    <sheetView workbookViewId="0">
      <selection activeCell="H23" sqref="H23"/>
    </sheetView>
  </sheetViews>
  <sheetFormatPr baseColWidth="10" defaultRowHeight="16"/>
  <cols>
    <col min="1" max="1" width="37.33203125" customWidth="1"/>
    <col min="2" max="10" width="11.6640625" bestFit="1" customWidth="1"/>
  </cols>
  <sheetData>
    <row r="2" spans="1:1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>
      <c r="A4" s="21" t="s">
        <v>210</v>
      </c>
      <c r="B4" s="58" t="s">
        <v>141</v>
      </c>
      <c r="C4" s="58"/>
      <c r="D4" s="58"/>
      <c r="E4" s="58" t="s">
        <v>137</v>
      </c>
      <c r="F4" s="58"/>
      <c r="G4" s="58"/>
      <c r="H4" s="58" t="s">
        <v>151</v>
      </c>
      <c r="I4" s="58"/>
      <c r="J4" s="58"/>
      <c r="K4" s="60"/>
      <c r="L4" s="60"/>
      <c r="M4" s="60"/>
    </row>
    <row r="5" spans="1:13">
      <c r="A5" s="21" t="s">
        <v>156</v>
      </c>
      <c r="B5" s="21">
        <v>1</v>
      </c>
      <c r="C5" s="21">
        <v>2</v>
      </c>
      <c r="D5" s="21">
        <v>3</v>
      </c>
      <c r="E5" s="21">
        <v>1</v>
      </c>
      <c r="F5" s="21">
        <v>2</v>
      </c>
      <c r="G5" s="21">
        <v>3</v>
      </c>
      <c r="H5" s="21">
        <v>1</v>
      </c>
      <c r="I5" s="21">
        <v>2</v>
      </c>
      <c r="J5" s="21">
        <v>3</v>
      </c>
      <c r="K5" s="21"/>
      <c r="L5" s="21"/>
      <c r="M5" s="21"/>
    </row>
    <row r="6" spans="1:13">
      <c r="A6" s="51" t="s">
        <v>153</v>
      </c>
      <c r="B6" s="10">
        <v>3625000</v>
      </c>
      <c r="C6" s="10">
        <v>2580000</v>
      </c>
      <c r="D6" s="10">
        <v>2500000</v>
      </c>
      <c r="E6" s="10">
        <v>3625000</v>
      </c>
      <c r="F6" s="10">
        <v>2580000</v>
      </c>
      <c r="G6" s="10">
        <v>2500000</v>
      </c>
      <c r="H6" s="10">
        <v>3625000</v>
      </c>
      <c r="I6" s="10">
        <v>2580000</v>
      </c>
      <c r="J6" s="10">
        <v>2500000</v>
      </c>
      <c r="K6" s="21"/>
      <c r="L6" s="21"/>
      <c r="M6" s="21"/>
    </row>
    <row r="7" spans="1:13">
      <c r="A7" s="51" t="s">
        <v>208</v>
      </c>
      <c r="B7" s="10">
        <v>4750000</v>
      </c>
      <c r="C7" s="10">
        <v>1580000</v>
      </c>
      <c r="D7" s="10">
        <v>1750000</v>
      </c>
      <c r="E7" s="10">
        <v>2750000</v>
      </c>
      <c r="F7" s="10">
        <v>1400000</v>
      </c>
      <c r="G7" s="10">
        <v>3500000</v>
      </c>
      <c r="H7" s="10">
        <v>2500000</v>
      </c>
      <c r="I7" s="10">
        <v>1880000</v>
      </c>
      <c r="J7" s="10">
        <v>2500000</v>
      </c>
      <c r="K7" s="21"/>
      <c r="L7" s="21"/>
      <c r="M7" s="21"/>
    </row>
    <row r="8" spans="1:13">
      <c r="A8" s="51" t="s">
        <v>207</v>
      </c>
      <c r="B8" s="10">
        <v>2500000</v>
      </c>
      <c r="C8" s="10">
        <v>675000</v>
      </c>
      <c r="D8" s="10">
        <v>225000</v>
      </c>
      <c r="E8" s="10">
        <v>2500000</v>
      </c>
      <c r="F8" s="10">
        <v>1780000</v>
      </c>
      <c r="G8" s="10">
        <v>1500000</v>
      </c>
      <c r="H8" s="10">
        <v>2500000</v>
      </c>
      <c r="I8" s="10">
        <v>1780000</v>
      </c>
      <c r="J8" s="10">
        <v>1750000</v>
      </c>
      <c r="K8" s="21"/>
      <c r="L8" s="21"/>
      <c r="M8" s="21"/>
    </row>
    <row r="9" spans="1:13">
      <c r="A9" s="51" t="s">
        <v>209</v>
      </c>
      <c r="B9" s="10">
        <v>3000000</v>
      </c>
      <c r="C9" s="10">
        <v>1950000</v>
      </c>
      <c r="D9" s="10">
        <v>1200000</v>
      </c>
      <c r="E9" s="10">
        <v>2750000</v>
      </c>
      <c r="F9" s="10">
        <v>1700000</v>
      </c>
      <c r="G9" s="10">
        <v>2500000</v>
      </c>
      <c r="H9" s="10">
        <v>2750000</v>
      </c>
      <c r="I9" s="10">
        <v>1450000</v>
      </c>
      <c r="J9" s="10">
        <v>3000000</v>
      </c>
      <c r="K9" s="21"/>
      <c r="L9" s="21"/>
      <c r="M9" s="21"/>
    </row>
    <row r="10" spans="1:13">
      <c r="A10" s="51" t="s">
        <v>206</v>
      </c>
      <c r="B10" s="10">
        <v>2500000</v>
      </c>
      <c r="C10" s="10">
        <v>950000</v>
      </c>
      <c r="D10" s="10">
        <v>775000</v>
      </c>
      <c r="E10" s="10">
        <v>2750000</v>
      </c>
      <c r="F10" s="10">
        <v>1530000</v>
      </c>
      <c r="G10" s="10">
        <v>1750000</v>
      </c>
      <c r="H10" s="10">
        <v>2250000</v>
      </c>
      <c r="I10" s="10">
        <v>1530000</v>
      </c>
      <c r="J10" s="10">
        <v>2750000</v>
      </c>
      <c r="K10" s="21"/>
      <c r="L10" s="21"/>
      <c r="M10" s="21"/>
    </row>
    <row r="11" spans="1:13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>
      <c r="A12" s="51" t="s">
        <v>159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>
      <c r="A13" s="3" t="s">
        <v>280</v>
      </c>
      <c r="B13" s="58" t="s">
        <v>141</v>
      </c>
      <c r="C13" s="58"/>
      <c r="D13" s="58"/>
      <c r="E13" s="58" t="s">
        <v>137</v>
      </c>
      <c r="F13" s="58"/>
      <c r="G13" s="58"/>
      <c r="H13" s="58" t="s">
        <v>151</v>
      </c>
      <c r="I13" s="58"/>
      <c r="J13" s="58"/>
      <c r="K13" s="60"/>
      <c r="L13" s="60"/>
      <c r="M13" s="60"/>
    </row>
    <row r="14" spans="1:13">
      <c r="A14" s="21" t="s">
        <v>156</v>
      </c>
      <c r="B14" s="21">
        <v>1</v>
      </c>
      <c r="C14" s="21">
        <v>2</v>
      </c>
      <c r="D14" s="21">
        <v>3</v>
      </c>
      <c r="E14" s="21">
        <v>1</v>
      </c>
      <c r="F14" s="21">
        <v>2</v>
      </c>
      <c r="G14" s="21">
        <v>3</v>
      </c>
      <c r="H14" s="21">
        <v>1</v>
      </c>
      <c r="I14" s="21">
        <v>2</v>
      </c>
      <c r="J14" s="21">
        <v>3</v>
      </c>
      <c r="K14" s="21"/>
      <c r="L14" s="21"/>
      <c r="M14" s="21"/>
    </row>
    <row r="15" spans="1:13">
      <c r="A15" s="51" t="s">
        <v>208</v>
      </c>
      <c r="B15" s="49">
        <v>1.3103448275862069</v>
      </c>
      <c r="C15" s="49">
        <v>0.61240310077519378</v>
      </c>
      <c r="D15" s="49">
        <v>0.7</v>
      </c>
      <c r="E15" s="49">
        <v>0.75862068965517238</v>
      </c>
      <c r="F15" s="49">
        <v>0.54263565891472865</v>
      </c>
      <c r="G15" s="49">
        <v>1.4</v>
      </c>
      <c r="H15" s="49">
        <v>0.68965517241379315</v>
      </c>
      <c r="I15" s="49">
        <v>0.72868217054263562</v>
      </c>
      <c r="J15" s="49">
        <v>1</v>
      </c>
      <c r="K15" s="41"/>
      <c r="L15" s="41"/>
      <c r="M15" s="41"/>
    </row>
    <row r="16" spans="1:13">
      <c r="A16" s="51" t="s">
        <v>207</v>
      </c>
      <c r="B16" s="49">
        <v>0.68965517241379315</v>
      </c>
      <c r="C16" s="49">
        <v>0.26162790697674421</v>
      </c>
      <c r="D16" s="49">
        <v>0.09</v>
      </c>
      <c r="E16" s="49">
        <v>0.68965517241379315</v>
      </c>
      <c r="F16" s="49">
        <v>0.68992248062015504</v>
      </c>
      <c r="G16" s="49">
        <v>0.6</v>
      </c>
      <c r="H16" s="49">
        <v>0.68965517241379315</v>
      </c>
      <c r="I16" s="49">
        <v>0.68992248062015504</v>
      </c>
      <c r="J16" s="49">
        <v>0.7</v>
      </c>
      <c r="K16" s="41"/>
      <c r="L16" s="41"/>
      <c r="M16" s="41"/>
    </row>
    <row r="17" spans="1:13">
      <c r="A17" s="51" t="s">
        <v>209</v>
      </c>
      <c r="B17" s="49">
        <v>0.82758620689655171</v>
      </c>
      <c r="C17" s="49">
        <v>0.7558139534883721</v>
      </c>
      <c r="D17" s="49">
        <v>0.48</v>
      </c>
      <c r="E17" s="49">
        <v>0.75862068965517238</v>
      </c>
      <c r="F17" s="49">
        <v>0.65891472868217049</v>
      </c>
      <c r="G17" s="49">
        <v>1</v>
      </c>
      <c r="H17" s="49">
        <v>0.75862068965517238</v>
      </c>
      <c r="I17" s="49">
        <v>0.56201550387596899</v>
      </c>
      <c r="J17" s="49">
        <v>1.2</v>
      </c>
      <c r="K17" s="41"/>
      <c r="L17" s="41"/>
      <c r="M17" s="41"/>
    </row>
    <row r="18" spans="1:13">
      <c r="A18" s="51" t="s">
        <v>206</v>
      </c>
      <c r="B18" s="49">
        <v>0.68965517241379315</v>
      </c>
      <c r="C18" s="49">
        <v>0.36821705426356588</v>
      </c>
      <c r="D18" s="49">
        <v>0.31</v>
      </c>
      <c r="E18" s="49">
        <v>0.75862068965517238</v>
      </c>
      <c r="F18" s="49">
        <v>0.59302325581395354</v>
      </c>
      <c r="G18" s="49">
        <v>0.7</v>
      </c>
      <c r="H18" s="49">
        <v>0.62068965517241381</v>
      </c>
      <c r="I18" s="49">
        <v>0.59302325581395354</v>
      </c>
      <c r="J18" s="49">
        <v>1.1000000000000001</v>
      </c>
      <c r="K18" s="41"/>
      <c r="L18" s="41"/>
      <c r="M18" s="41"/>
    </row>
    <row r="19" spans="1:13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</sheetData>
  <mergeCells count="8">
    <mergeCell ref="B4:D4"/>
    <mergeCell ref="E4:G4"/>
    <mergeCell ref="H4:J4"/>
    <mergeCell ref="K4:M4"/>
    <mergeCell ref="B13:D13"/>
    <mergeCell ref="E13:G13"/>
    <mergeCell ref="H13:J13"/>
    <mergeCell ref="K13:M1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AF0E7-A216-F14B-AD3A-0BE419EE2525}">
  <dimension ref="A1:J11"/>
  <sheetViews>
    <sheetView workbookViewId="0">
      <selection activeCell="D17" sqref="D17"/>
    </sheetView>
  </sheetViews>
  <sheetFormatPr baseColWidth="10" defaultRowHeight="16"/>
  <sheetData>
    <row r="1" spans="1:10">
      <c r="A1" t="s">
        <v>227</v>
      </c>
    </row>
    <row r="2" spans="1:10">
      <c r="A2" t="s">
        <v>218</v>
      </c>
      <c r="B2" s="60" t="s">
        <v>68</v>
      </c>
      <c r="C2" s="60"/>
      <c r="D2" s="60"/>
      <c r="E2" s="60" t="s">
        <v>69</v>
      </c>
      <c r="F2" s="60"/>
      <c r="G2" s="60"/>
      <c r="H2" s="60" t="s">
        <v>281</v>
      </c>
      <c r="I2" s="60"/>
      <c r="J2" s="60"/>
    </row>
    <row r="3" spans="1:10">
      <c r="A3" s="4" t="s">
        <v>156</v>
      </c>
      <c r="B3" s="2">
        <v>1</v>
      </c>
      <c r="C3" s="2">
        <v>2</v>
      </c>
      <c r="D3" s="2">
        <v>3</v>
      </c>
      <c r="E3" s="2">
        <v>1</v>
      </c>
      <c r="F3" s="2">
        <v>2</v>
      </c>
      <c r="G3" s="2">
        <v>3</v>
      </c>
      <c r="H3" s="2">
        <v>1</v>
      </c>
      <c r="I3" s="2">
        <v>2</v>
      </c>
      <c r="J3" s="2">
        <v>3</v>
      </c>
    </row>
    <row r="4" spans="1:10">
      <c r="A4" s="2" t="s">
        <v>219</v>
      </c>
      <c r="B4" s="1">
        <v>7760</v>
      </c>
      <c r="C4" s="1">
        <v>2066</v>
      </c>
      <c r="D4" s="1">
        <v>1791</v>
      </c>
      <c r="E4" s="1">
        <v>4555</v>
      </c>
      <c r="F4" s="1">
        <v>2704</v>
      </c>
      <c r="G4" s="1">
        <v>2415</v>
      </c>
      <c r="H4" s="1">
        <v>6084</v>
      </c>
      <c r="I4" s="1">
        <v>4138</v>
      </c>
      <c r="J4" s="1">
        <v>3029</v>
      </c>
    </row>
    <row r="5" spans="1:10">
      <c r="A5" s="17" t="s">
        <v>220</v>
      </c>
      <c r="B5" s="1">
        <v>1122</v>
      </c>
      <c r="C5" s="1">
        <v>292</v>
      </c>
      <c r="D5" s="1">
        <v>222</v>
      </c>
      <c r="E5" s="1">
        <v>5337</v>
      </c>
      <c r="F5" s="1">
        <v>2676</v>
      </c>
      <c r="G5" s="1">
        <v>2916</v>
      </c>
      <c r="H5" s="1">
        <v>5674</v>
      </c>
      <c r="I5" s="1">
        <v>3123</v>
      </c>
      <c r="J5" s="1">
        <v>2519</v>
      </c>
    </row>
    <row r="6" spans="1:10">
      <c r="A6" s="17" t="s">
        <v>221</v>
      </c>
      <c r="B6" s="1">
        <v>402</v>
      </c>
      <c r="C6" s="1">
        <v>242</v>
      </c>
      <c r="D6" s="1">
        <v>183</v>
      </c>
      <c r="E6" s="1">
        <v>4617</v>
      </c>
      <c r="F6" s="1">
        <v>2744</v>
      </c>
      <c r="G6" s="1">
        <v>2939</v>
      </c>
      <c r="H6" s="1">
        <v>5097</v>
      </c>
      <c r="I6" s="1">
        <v>2723</v>
      </c>
      <c r="J6" s="1">
        <v>2600</v>
      </c>
    </row>
    <row r="7" spans="1:10">
      <c r="A7" s="17" t="s">
        <v>222</v>
      </c>
      <c r="B7" s="1">
        <v>316</v>
      </c>
      <c r="C7" s="1">
        <v>256</v>
      </c>
      <c r="D7" s="1">
        <v>170</v>
      </c>
      <c r="E7" s="1">
        <v>3450</v>
      </c>
      <c r="F7" s="1">
        <v>2625</v>
      </c>
      <c r="G7" s="1">
        <v>3058</v>
      </c>
      <c r="H7" s="1">
        <v>3428</v>
      </c>
      <c r="I7" s="1">
        <v>2827</v>
      </c>
      <c r="J7" s="1">
        <v>2355</v>
      </c>
    </row>
    <row r="8" spans="1:10">
      <c r="A8" s="17" t="s">
        <v>223</v>
      </c>
      <c r="B8" s="1">
        <v>294</v>
      </c>
      <c r="C8" s="1">
        <v>232</v>
      </c>
      <c r="D8" s="1">
        <v>181</v>
      </c>
      <c r="E8" s="1">
        <v>1556</v>
      </c>
      <c r="F8" s="1">
        <v>2314</v>
      </c>
      <c r="G8" s="1">
        <v>2595</v>
      </c>
      <c r="H8" s="1">
        <v>1418</v>
      </c>
      <c r="I8" s="1">
        <v>1720</v>
      </c>
      <c r="J8" s="1">
        <v>1712</v>
      </c>
    </row>
    <row r="9" spans="1:10">
      <c r="A9" s="42" t="s">
        <v>224</v>
      </c>
      <c r="B9" s="1">
        <v>314</v>
      </c>
      <c r="C9" s="1">
        <v>261</v>
      </c>
      <c r="D9" s="1">
        <v>183</v>
      </c>
      <c r="E9" s="1">
        <v>625</v>
      </c>
      <c r="F9" s="1">
        <v>1488</v>
      </c>
      <c r="G9" s="1">
        <v>1634</v>
      </c>
      <c r="H9" s="1">
        <v>549</v>
      </c>
      <c r="I9" s="1">
        <v>916</v>
      </c>
      <c r="J9" s="1">
        <v>795</v>
      </c>
    </row>
    <row r="10" spans="1:10">
      <c r="A10" s="42" t="s">
        <v>225</v>
      </c>
      <c r="B10" s="1">
        <v>248</v>
      </c>
      <c r="C10" s="1">
        <v>249</v>
      </c>
      <c r="D10" s="1">
        <v>201</v>
      </c>
      <c r="E10" s="1">
        <v>382</v>
      </c>
      <c r="F10" s="1">
        <v>713</v>
      </c>
      <c r="G10" s="1">
        <v>777</v>
      </c>
      <c r="H10" s="1">
        <v>421</v>
      </c>
      <c r="I10" s="1">
        <v>480</v>
      </c>
      <c r="J10" s="1">
        <v>450</v>
      </c>
    </row>
    <row r="11" spans="1:10">
      <c r="A11" s="43">
        <v>0</v>
      </c>
      <c r="B11" s="1">
        <v>251</v>
      </c>
      <c r="C11" s="1">
        <v>223</v>
      </c>
      <c r="D11" s="1">
        <v>256</v>
      </c>
      <c r="E11" s="1">
        <v>288</v>
      </c>
      <c r="F11" s="1">
        <v>389</v>
      </c>
      <c r="G11" s="1">
        <v>268</v>
      </c>
      <c r="H11" s="1">
        <v>374</v>
      </c>
      <c r="I11" s="1">
        <v>384</v>
      </c>
      <c r="J11" s="1">
        <v>231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37E2A-9490-4C4B-826D-5C9A07A3AE87}">
  <dimension ref="A1:M24"/>
  <sheetViews>
    <sheetView workbookViewId="0">
      <selection activeCell="E31" sqref="E31"/>
    </sheetView>
  </sheetViews>
  <sheetFormatPr baseColWidth="10" defaultRowHeight="16"/>
  <cols>
    <col min="1" max="1" width="16.83203125" customWidth="1"/>
    <col min="2" max="13" width="11.6640625" bestFit="1" customWidth="1"/>
  </cols>
  <sheetData>
    <row r="1" spans="1:13">
      <c r="A1" t="s">
        <v>251</v>
      </c>
    </row>
    <row r="2" spans="1:13">
      <c r="A2" t="s">
        <v>288</v>
      </c>
    </row>
    <row r="3" spans="1:13">
      <c r="A3" t="s">
        <v>178</v>
      </c>
      <c r="B3" s="60" t="s">
        <v>282</v>
      </c>
      <c r="C3" s="60"/>
      <c r="D3" s="60"/>
      <c r="E3" s="60" t="s">
        <v>283</v>
      </c>
      <c r="F3" s="60"/>
      <c r="G3" s="60"/>
      <c r="H3" s="60" t="s">
        <v>284</v>
      </c>
      <c r="I3" s="60"/>
      <c r="J3" s="60"/>
      <c r="K3" s="60" t="s">
        <v>285</v>
      </c>
      <c r="L3" s="60"/>
      <c r="M3" s="60"/>
    </row>
    <row r="4" spans="1:13">
      <c r="A4" t="s">
        <v>156</v>
      </c>
      <c r="B4" s="2">
        <v>1</v>
      </c>
      <c r="C4" s="2">
        <v>2</v>
      </c>
      <c r="D4" s="2">
        <v>3</v>
      </c>
      <c r="E4" s="2">
        <v>1</v>
      </c>
      <c r="F4" s="2">
        <v>2</v>
      </c>
      <c r="G4" s="2">
        <v>3</v>
      </c>
      <c r="H4" s="2">
        <v>1</v>
      </c>
      <c r="I4" s="2">
        <v>2</v>
      </c>
      <c r="J4" s="2">
        <v>3</v>
      </c>
      <c r="K4" s="2">
        <v>1</v>
      </c>
      <c r="L4" s="2">
        <v>2</v>
      </c>
      <c r="M4" s="2">
        <v>3</v>
      </c>
    </row>
    <row r="5" spans="1:13">
      <c r="A5" s="52" t="s">
        <v>286</v>
      </c>
      <c r="B5" s="1">
        <v>147</v>
      </c>
      <c r="C5" s="1">
        <v>145</v>
      </c>
      <c r="D5" s="1">
        <v>183</v>
      </c>
      <c r="E5" s="1">
        <v>144</v>
      </c>
      <c r="F5" s="1">
        <v>153</v>
      </c>
      <c r="G5" s="1">
        <v>177</v>
      </c>
      <c r="H5" s="1">
        <v>4549</v>
      </c>
      <c r="I5" s="1">
        <v>6992</v>
      </c>
      <c r="J5" s="1">
        <v>2782</v>
      </c>
      <c r="K5" s="1">
        <v>169</v>
      </c>
      <c r="L5" s="1">
        <v>144</v>
      </c>
      <c r="M5" s="1">
        <v>153</v>
      </c>
    </row>
    <row r="6" spans="1:13">
      <c r="A6" s="3" t="s">
        <v>287</v>
      </c>
      <c r="B6" s="1">
        <v>216</v>
      </c>
      <c r="C6" s="1">
        <v>165</v>
      </c>
      <c r="D6" s="1">
        <v>212</v>
      </c>
      <c r="E6" s="1">
        <v>191</v>
      </c>
      <c r="F6" s="1">
        <v>150</v>
      </c>
      <c r="G6" s="1">
        <v>227</v>
      </c>
      <c r="H6" s="1">
        <v>7711</v>
      </c>
      <c r="I6" s="1">
        <v>5269</v>
      </c>
      <c r="J6" s="1">
        <v>4301</v>
      </c>
      <c r="K6" s="1">
        <v>300</v>
      </c>
      <c r="L6" s="1">
        <v>174</v>
      </c>
      <c r="M6" s="1">
        <v>333</v>
      </c>
    </row>
    <row r="7" spans="1:13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3" t="s">
        <v>315</v>
      </c>
      <c r="B8" s="60" t="s">
        <v>282</v>
      </c>
      <c r="C8" s="60"/>
      <c r="D8" s="60"/>
      <c r="E8" s="60" t="s">
        <v>283</v>
      </c>
      <c r="F8" s="60"/>
      <c r="G8" s="60"/>
      <c r="H8" s="60" t="s">
        <v>284</v>
      </c>
      <c r="I8" s="60"/>
      <c r="J8" s="60"/>
      <c r="K8" s="60" t="s">
        <v>285</v>
      </c>
      <c r="L8" s="60"/>
      <c r="M8" s="60"/>
    </row>
    <row r="9" spans="1:13">
      <c r="A9" t="s">
        <v>156</v>
      </c>
      <c r="B9" s="2">
        <v>1</v>
      </c>
      <c r="C9" s="2">
        <v>2</v>
      </c>
      <c r="D9" s="2">
        <v>3</v>
      </c>
      <c r="E9" s="2">
        <v>1</v>
      </c>
      <c r="F9" s="2">
        <v>2</v>
      </c>
      <c r="G9" s="2">
        <v>3</v>
      </c>
      <c r="H9" s="2">
        <v>1</v>
      </c>
      <c r="I9" s="2">
        <v>2</v>
      </c>
      <c r="J9" s="2">
        <v>3</v>
      </c>
      <c r="K9" s="2">
        <v>1</v>
      </c>
      <c r="L9" s="2">
        <v>2</v>
      </c>
      <c r="M9" s="2">
        <v>3</v>
      </c>
    </row>
    <row r="10" spans="1:13">
      <c r="A10" s="52" t="s">
        <v>286</v>
      </c>
      <c r="B10" s="49">
        <v>2.167317334748176</v>
      </c>
      <c r="C10" s="49">
        <v>2.1613680022349748</v>
      </c>
      <c r="D10" s="49">
        <v>2.2624510897304293</v>
      </c>
      <c r="E10" s="49">
        <v>2.1583624920952498</v>
      </c>
      <c r="F10" s="49">
        <v>2.1846914308175989</v>
      </c>
      <c r="G10" s="49">
        <v>2.2479732663618068</v>
      </c>
      <c r="H10" s="49">
        <v>3.657915936829955</v>
      </c>
      <c r="I10" s="49">
        <v>3.8446014196263465</v>
      </c>
      <c r="J10" s="49">
        <v>3.4443571256560275</v>
      </c>
      <c r="K10" s="49">
        <v>2.2278867046136734</v>
      </c>
      <c r="L10" s="49">
        <v>2.1583624920952498</v>
      </c>
      <c r="M10" s="49">
        <v>2.1846914308175989</v>
      </c>
    </row>
    <row r="11" spans="1:13">
      <c r="A11" s="3" t="s">
        <v>287</v>
      </c>
      <c r="B11" s="49">
        <v>2.3344537511509307</v>
      </c>
      <c r="C11" s="49">
        <v>2.2174839442139063</v>
      </c>
      <c r="D11" s="49">
        <v>2.3263358609287512</v>
      </c>
      <c r="E11" s="49">
        <v>2.2810333672477277</v>
      </c>
      <c r="F11" s="49">
        <v>2.1760912590556813</v>
      </c>
      <c r="G11" s="49">
        <v>2.3560258571931225</v>
      </c>
      <c r="H11" s="49">
        <v>3.8871107031248835</v>
      </c>
      <c r="I11" s="49">
        <v>3.7217281985727881</v>
      </c>
      <c r="J11" s="49">
        <v>3.6335694425540916</v>
      </c>
      <c r="K11" s="49">
        <v>2.4771212547196626</v>
      </c>
      <c r="L11" s="49">
        <v>2.2405492482825999</v>
      </c>
      <c r="M11" s="49">
        <v>2.5224442335063197</v>
      </c>
    </row>
    <row r="12" spans="1:13">
      <c r="A12" s="3"/>
    </row>
    <row r="13" spans="1:13">
      <c r="A13" s="3"/>
    </row>
    <row r="14" spans="1:13" ht="16" customHeight="1">
      <c r="A14" t="s">
        <v>289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" customHeight="1">
      <c r="A15" t="s">
        <v>178</v>
      </c>
      <c r="B15" s="60" t="s">
        <v>293</v>
      </c>
      <c r="C15" s="60"/>
      <c r="D15" s="60"/>
      <c r="E15" s="60" t="s">
        <v>292</v>
      </c>
      <c r="F15" s="60"/>
      <c r="G15" s="60"/>
      <c r="H15" s="60" t="s">
        <v>291</v>
      </c>
      <c r="I15" s="60"/>
      <c r="J15" s="60"/>
      <c r="K15" s="60" t="s">
        <v>290</v>
      </c>
      <c r="L15" s="60"/>
      <c r="M15" s="60"/>
    </row>
    <row r="16" spans="1:13">
      <c r="A16" s="3" t="s">
        <v>156</v>
      </c>
      <c r="B16" s="2">
        <v>1</v>
      </c>
      <c r="C16" s="2">
        <v>2</v>
      </c>
      <c r="D16" s="2">
        <v>3</v>
      </c>
      <c r="E16" s="2">
        <v>1</v>
      </c>
      <c r="F16" s="2">
        <v>2</v>
      </c>
      <c r="G16" s="2">
        <v>3</v>
      </c>
      <c r="H16" s="2">
        <v>1</v>
      </c>
      <c r="I16" s="2">
        <v>2</v>
      </c>
      <c r="J16" s="2">
        <v>3</v>
      </c>
      <c r="K16" s="2">
        <v>1</v>
      </c>
      <c r="L16" s="2">
        <v>2</v>
      </c>
      <c r="M16" s="2">
        <v>3</v>
      </c>
    </row>
    <row r="17" spans="1:13">
      <c r="A17" s="52" t="s">
        <v>286</v>
      </c>
      <c r="B17" s="1">
        <v>532</v>
      </c>
      <c r="C17" s="1">
        <v>274</v>
      </c>
      <c r="D17" s="1">
        <v>286</v>
      </c>
      <c r="E17" s="1">
        <v>552</v>
      </c>
      <c r="F17" s="1">
        <v>296</v>
      </c>
      <c r="G17" s="1">
        <v>287</v>
      </c>
      <c r="H17" s="1">
        <v>61665</v>
      </c>
      <c r="I17" s="1">
        <v>56743</v>
      </c>
      <c r="J17" s="1">
        <v>56426</v>
      </c>
      <c r="K17" s="1">
        <v>443</v>
      </c>
      <c r="L17" s="1">
        <v>238</v>
      </c>
      <c r="M17" s="1">
        <v>258</v>
      </c>
    </row>
    <row r="18" spans="1:13">
      <c r="A18" s="3" t="s">
        <v>287</v>
      </c>
      <c r="B18" s="1">
        <v>5387</v>
      </c>
      <c r="C18" s="1">
        <v>314</v>
      </c>
      <c r="D18" s="1">
        <v>3181</v>
      </c>
      <c r="E18" s="1">
        <v>5074</v>
      </c>
      <c r="F18" s="1">
        <v>295</v>
      </c>
      <c r="G18" s="1">
        <v>2540</v>
      </c>
      <c r="H18" s="1">
        <v>102256</v>
      </c>
      <c r="I18" s="1">
        <v>31882</v>
      </c>
      <c r="J18" s="1">
        <v>19790</v>
      </c>
      <c r="K18" s="1">
        <v>500</v>
      </c>
      <c r="L18" s="1">
        <v>260</v>
      </c>
      <c r="M18" s="1">
        <v>673</v>
      </c>
    </row>
    <row r="20" spans="1:1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3" t="s">
        <v>315</v>
      </c>
      <c r="B21" s="60" t="s">
        <v>293</v>
      </c>
      <c r="C21" s="60"/>
      <c r="D21" s="60"/>
      <c r="E21" s="60" t="s">
        <v>292</v>
      </c>
      <c r="F21" s="60"/>
      <c r="G21" s="60"/>
      <c r="H21" s="60" t="s">
        <v>291</v>
      </c>
      <c r="I21" s="60"/>
      <c r="J21" s="60"/>
      <c r="K21" s="60" t="s">
        <v>290</v>
      </c>
      <c r="L21" s="60"/>
      <c r="M21" s="60"/>
    </row>
    <row r="22" spans="1:13">
      <c r="A22" t="s">
        <v>289</v>
      </c>
      <c r="B22" s="2">
        <v>1</v>
      </c>
      <c r="C22" s="2">
        <v>2</v>
      </c>
      <c r="D22" s="2">
        <v>3</v>
      </c>
      <c r="E22" s="2">
        <v>1</v>
      </c>
      <c r="F22" s="2">
        <v>2</v>
      </c>
      <c r="G22" s="2">
        <v>3</v>
      </c>
      <c r="H22" s="2">
        <v>1</v>
      </c>
      <c r="I22" s="2">
        <v>2</v>
      </c>
      <c r="J22" s="2">
        <v>3</v>
      </c>
      <c r="K22" s="2">
        <v>1</v>
      </c>
      <c r="L22" s="2">
        <v>2</v>
      </c>
      <c r="M22" s="2">
        <v>3</v>
      </c>
    </row>
    <row r="23" spans="1:13">
      <c r="A23" s="52" t="s">
        <v>286</v>
      </c>
      <c r="B23" s="41">
        <v>2.7259116322950483</v>
      </c>
      <c r="C23" s="41">
        <v>2.4377505628203879</v>
      </c>
      <c r="D23" s="41">
        <v>2.4563660331290431</v>
      </c>
      <c r="E23" s="41">
        <v>2.741939077729199</v>
      </c>
      <c r="F23" s="41">
        <v>2.4712917110589387</v>
      </c>
      <c r="G23" s="41">
        <v>2.4578818967339924</v>
      </c>
      <c r="H23" s="41">
        <v>4.7900387358360312</v>
      </c>
      <c r="I23" s="41">
        <v>4.7539122931976445</v>
      </c>
      <c r="J23" s="41">
        <v>4.7514792645266457</v>
      </c>
      <c r="K23" s="41">
        <v>2.6464037262230695</v>
      </c>
      <c r="L23" s="41">
        <v>2.3765769570565118</v>
      </c>
      <c r="M23" s="41">
        <v>2.4116197059632301</v>
      </c>
    </row>
    <row r="24" spans="1:13">
      <c r="A24" s="3" t="s">
        <v>287</v>
      </c>
      <c r="B24" s="41">
        <v>3.731346975545955</v>
      </c>
      <c r="C24" s="41">
        <v>2.4969296480732148</v>
      </c>
      <c r="D24" s="41">
        <v>3.5025636691073632</v>
      </c>
      <c r="E24" s="41">
        <v>3.7053504628857121</v>
      </c>
      <c r="F24" s="41">
        <v>2.469822015978163</v>
      </c>
      <c r="G24" s="41">
        <v>3.4048337166199381</v>
      </c>
      <c r="H24" s="41">
        <v>5.0096888002044802</v>
      </c>
      <c r="I24" s="41">
        <v>4.5035455574455101</v>
      </c>
      <c r="J24" s="41">
        <v>4.2964457942063961</v>
      </c>
      <c r="K24" s="41">
        <v>2.6989700043360187</v>
      </c>
      <c r="L24" s="41">
        <v>2.4149733479708178</v>
      </c>
      <c r="M24" s="41">
        <v>2.828015064223977</v>
      </c>
    </row>
  </sheetData>
  <mergeCells count="16">
    <mergeCell ref="B21:D21"/>
    <mergeCell ref="E21:G21"/>
    <mergeCell ref="H21:J21"/>
    <mergeCell ref="K21:M21"/>
    <mergeCell ref="B3:D3"/>
    <mergeCell ref="E3:G3"/>
    <mergeCell ref="H3:J3"/>
    <mergeCell ref="K3:M3"/>
    <mergeCell ref="B15:D15"/>
    <mergeCell ref="E15:G15"/>
    <mergeCell ref="H15:J15"/>
    <mergeCell ref="K15:M15"/>
    <mergeCell ref="B8:D8"/>
    <mergeCell ref="E8:G8"/>
    <mergeCell ref="H8:J8"/>
    <mergeCell ref="K8:M8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07E18-C8FC-0140-AEEC-39A311260C11}">
  <dimension ref="A2:J12"/>
  <sheetViews>
    <sheetView workbookViewId="0">
      <selection activeCell="A4" sqref="A4:A12"/>
    </sheetView>
  </sheetViews>
  <sheetFormatPr baseColWidth="10" defaultRowHeight="16"/>
  <sheetData>
    <row r="2" spans="1:10">
      <c r="A2" t="s">
        <v>295</v>
      </c>
    </row>
    <row r="3" spans="1:10">
      <c r="A3" t="s">
        <v>175</v>
      </c>
      <c r="B3" s="60" t="s">
        <v>68</v>
      </c>
      <c r="C3" s="60"/>
      <c r="D3" s="60"/>
      <c r="E3" s="60" t="s">
        <v>70</v>
      </c>
      <c r="F3" s="60"/>
      <c r="G3" s="60"/>
      <c r="H3" s="60" t="s">
        <v>294</v>
      </c>
      <c r="I3" s="60"/>
      <c r="J3" s="60"/>
    </row>
    <row r="4" spans="1:10">
      <c r="A4" s="2" t="s">
        <v>156</v>
      </c>
      <c r="B4" s="2">
        <v>1</v>
      </c>
      <c r="C4" s="2">
        <v>2</v>
      </c>
      <c r="D4" s="2">
        <v>3</v>
      </c>
      <c r="E4" s="2">
        <v>1</v>
      </c>
      <c r="F4" s="2">
        <v>2</v>
      </c>
      <c r="G4" s="2">
        <v>3</v>
      </c>
      <c r="H4" s="2">
        <v>1</v>
      </c>
      <c r="I4" s="2">
        <v>2</v>
      </c>
      <c r="J4" s="2">
        <v>3</v>
      </c>
    </row>
    <row r="5" spans="1:10">
      <c r="A5" s="26" t="s">
        <v>219</v>
      </c>
      <c r="B5" s="1">
        <v>120</v>
      </c>
      <c r="C5" s="1">
        <v>126</v>
      </c>
      <c r="D5" s="1">
        <v>126</v>
      </c>
      <c r="E5" s="1">
        <v>218</v>
      </c>
      <c r="F5" s="1">
        <v>199</v>
      </c>
      <c r="G5" s="1">
        <v>228</v>
      </c>
      <c r="H5" s="1">
        <v>3545</v>
      </c>
      <c r="I5" s="1">
        <v>3759</v>
      </c>
      <c r="J5" s="1">
        <v>3769</v>
      </c>
    </row>
    <row r="6" spans="1:10">
      <c r="A6" s="45" t="s">
        <v>220</v>
      </c>
      <c r="B6" s="1">
        <v>107</v>
      </c>
      <c r="C6" s="1">
        <v>110</v>
      </c>
      <c r="D6" s="1">
        <v>124</v>
      </c>
      <c r="E6" s="1">
        <v>129</v>
      </c>
      <c r="F6" s="1">
        <v>154</v>
      </c>
      <c r="G6" s="1">
        <v>98.1</v>
      </c>
      <c r="H6" s="1">
        <v>1626</v>
      </c>
      <c r="I6" s="1">
        <v>2561</v>
      </c>
      <c r="J6" s="1">
        <v>1832</v>
      </c>
    </row>
    <row r="7" spans="1:10">
      <c r="A7" s="45" t="s">
        <v>221</v>
      </c>
      <c r="B7" s="1">
        <v>107</v>
      </c>
      <c r="C7" s="1">
        <v>97.6</v>
      </c>
      <c r="D7" s="1">
        <v>87.1</v>
      </c>
      <c r="E7" s="1">
        <v>109</v>
      </c>
      <c r="F7" s="1">
        <v>137</v>
      </c>
      <c r="G7" s="1">
        <v>96.7</v>
      </c>
      <c r="H7" s="1">
        <v>293</v>
      </c>
      <c r="I7" s="1">
        <v>438</v>
      </c>
      <c r="J7" s="1">
        <v>416</v>
      </c>
    </row>
    <row r="8" spans="1:10">
      <c r="A8" s="45" t="s">
        <v>222</v>
      </c>
      <c r="B8" s="1">
        <v>108</v>
      </c>
      <c r="C8" s="1">
        <v>91.8</v>
      </c>
      <c r="D8" s="1">
        <v>126</v>
      </c>
      <c r="E8" s="1">
        <v>108</v>
      </c>
      <c r="F8" s="1">
        <v>130</v>
      </c>
      <c r="G8" s="1">
        <v>107</v>
      </c>
      <c r="H8" s="1">
        <v>111</v>
      </c>
      <c r="I8" s="1">
        <v>112</v>
      </c>
      <c r="J8" s="1">
        <v>112</v>
      </c>
    </row>
    <row r="9" spans="1:10">
      <c r="A9" s="45" t="s">
        <v>223</v>
      </c>
      <c r="B9" s="1">
        <v>104</v>
      </c>
      <c r="C9" s="1">
        <v>119</v>
      </c>
      <c r="D9" s="1">
        <v>88.9</v>
      </c>
      <c r="E9" s="1">
        <v>105</v>
      </c>
      <c r="F9" s="1">
        <v>97.3</v>
      </c>
      <c r="G9" s="1">
        <v>78.099999999999994</v>
      </c>
      <c r="H9" s="1">
        <v>106</v>
      </c>
      <c r="I9" s="1">
        <v>128</v>
      </c>
      <c r="J9" s="1">
        <v>95.6</v>
      </c>
    </row>
    <row r="10" spans="1:10">
      <c r="A10" s="46" t="s">
        <v>224</v>
      </c>
      <c r="B10" s="1">
        <v>105</v>
      </c>
      <c r="C10" s="1">
        <v>91.6</v>
      </c>
      <c r="D10" s="1">
        <v>136</v>
      </c>
      <c r="E10" s="1">
        <v>108</v>
      </c>
      <c r="F10" s="1">
        <v>96.9</v>
      </c>
      <c r="G10" s="1">
        <v>152</v>
      </c>
      <c r="H10" s="1">
        <v>97.1</v>
      </c>
      <c r="I10" s="1">
        <v>134</v>
      </c>
      <c r="J10" s="1">
        <v>133</v>
      </c>
    </row>
    <row r="11" spans="1:10">
      <c r="A11" s="46" t="s">
        <v>225</v>
      </c>
      <c r="B11" s="1">
        <v>111</v>
      </c>
      <c r="C11" s="1">
        <v>98.2</v>
      </c>
      <c r="D11" s="1">
        <v>81.3</v>
      </c>
      <c r="E11" s="1">
        <v>109</v>
      </c>
      <c r="F11" s="1">
        <v>119</v>
      </c>
      <c r="G11" s="1">
        <v>116</v>
      </c>
      <c r="H11" s="1">
        <v>105</v>
      </c>
      <c r="I11" s="1">
        <v>142</v>
      </c>
      <c r="J11" s="1">
        <v>131</v>
      </c>
    </row>
    <row r="12" spans="1:10">
      <c r="A12" s="47" t="s">
        <v>240</v>
      </c>
      <c r="B12" s="1">
        <v>111</v>
      </c>
      <c r="C12" s="1">
        <v>116</v>
      </c>
      <c r="D12" s="1">
        <v>120</v>
      </c>
      <c r="E12" s="1">
        <v>110</v>
      </c>
      <c r="F12" s="1">
        <v>132</v>
      </c>
      <c r="G12" s="1">
        <v>115</v>
      </c>
      <c r="H12" s="1">
        <v>112</v>
      </c>
      <c r="I12" s="1">
        <v>137</v>
      </c>
      <c r="J12" s="1">
        <v>119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FB99-8EB1-744E-B0D5-7806D5C7A6BF}">
  <dimension ref="A2:M25"/>
  <sheetViews>
    <sheetView workbookViewId="0">
      <selection sqref="A1:M24"/>
    </sheetView>
  </sheetViews>
  <sheetFormatPr baseColWidth="10" defaultRowHeight="16"/>
  <cols>
    <col min="1" max="1" width="16.1640625" customWidth="1"/>
  </cols>
  <sheetData>
    <row r="2" spans="1:13">
      <c r="A2" s="28" t="s">
        <v>296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t="s">
        <v>175</v>
      </c>
      <c r="B3" s="65" t="s">
        <v>237</v>
      </c>
      <c r="C3" s="65"/>
      <c r="D3" s="65"/>
      <c r="E3" s="65" t="s">
        <v>236</v>
      </c>
      <c r="F3" s="65"/>
      <c r="G3" s="65"/>
      <c r="H3" s="65" t="s">
        <v>238</v>
      </c>
      <c r="I3" s="65"/>
      <c r="J3" s="65"/>
      <c r="K3" s="65" t="s">
        <v>239</v>
      </c>
      <c r="L3" s="65"/>
      <c r="M3" s="65"/>
    </row>
    <row r="4" spans="1:13">
      <c r="A4" s="28" t="s">
        <v>156</v>
      </c>
      <c r="B4" s="26">
        <v>1</v>
      </c>
      <c r="C4" s="26">
        <v>2</v>
      </c>
      <c r="D4" s="26">
        <v>3</v>
      </c>
      <c r="E4" s="26">
        <v>1</v>
      </c>
      <c r="F4" s="26">
        <v>2</v>
      </c>
      <c r="G4" s="26">
        <v>3</v>
      </c>
      <c r="H4" s="26">
        <v>1</v>
      </c>
      <c r="I4" s="26">
        <v>2</v>
      </c>
      <c r="J4" s="26">
        <v>3</v>
      </c>
      <c r="K4" s="26">
        <v>1</v>
      </c>
      <c r="L4" s="26">
        <v>2</v>
      </c>
      <c r="M4" s="26">
        <v>3</v>
      </c>
    </row>
    <row r="5" spans="1:13">
      <c r="A5" s="26" t="s">
        <v>219</v>
      </c>
      <c r="B5" s="10">
        <v>1358</v>
      </c>
      <c r="C5" s="10">
        <v>1718</v>
      </c>
      <c r="D5" s="10">
        <v>1971</v>
      </c>
      <c r="E5" s="10">
        <v>1174</v>
      </c>
      <c r="F5" s="10">
        <v>1493</v>
      </c>
      <c r="G5" s="10">
        <v>4011</v>
      </c>
      <c r="H5" s="10">
        <v>345</v>
      </c>
      <c r="I5" s="10">
        <v>310</v>
      </c>
      <c r="J5" s="10">
        <v>401</v>
      </c>
      <c r="K5" s="10">
        <v>608</v>
      </c>
      <c r="L5" s="10">
        <v>658</v>
      </c>
      <c r="M5" s="10">
        <v>752</v>
      </c>
    </row>
    <row r="6" spans="1:13">
      <c r="A6" s="45" t="s">
        <v>220</v>
      </c>
      <c r="B6" s="10">
        <v>1378</v>
      </c>
      <c r="C6" s="10">
        <v>1826</v>
      </c>
      <c r="D6" s="10">
        <v>2133</v>
      </c>
      <c r="E6" s="10">
        <v>1450</v>
      </c>
      <c r="F6" s="10">
        <v>1771</v>
      </c>
      <c r="G6" s="10">
        <v>7920</v>
      </c>
      <c r="H6" s="10">
        <v>584</v>
      </c>
      <c r="I6" s="10">
        <v>635</v>
      </c>
      <c r="J6" s="10">
        <v>792</v>
      </c>
      <c r="K6" s="10">
        <v>770</v>
      </c>
      <c r="L6" s="10">
        <v>913</v>
      </c>
      <c r="M6" s="10">
        <v>1043</v>
      </c>
    </row>
    <row r="7" spans="1:13">
      <c r="A7" s="45" t="s">
        <v>221</v>
      </c>
      <c r="B7" s="10">
        <v>1364</v>
      </c>
      <c r="C7" s="10">
        <v>1811</v>
      </c>
      <c r="D7" s="10">
        <v>2151</v>
      </c>
      <c r="E7" s="10">
        <v>1484</v>
      </c>
      <c r="F7" s="10">
        <v>2184</v>
      </c>
      <c r="G7" s="10">
        <v>1241</v>
      </c>
      <c r="H7" s="10">
        <v>841</v>
      </c>
      <c r="I7" s="10">
        <v>1117</v>
      </c>
      <c r="J7" s="10">
        <v>1241</v>
      </c>
      <c r="K7" s="10">
        <v>1003</v>
      </c>
      <c r="L7" s="10">
        <v>1229</v>
      </c>
      <c r="M7" s="10">
        <v>1352</v>
      </c>
    </row>
    <row r="8" spans="1:13">
      <c r="A8" s="45" t="s">
        <v>222</v>
      </c>
      <c r="B8" s="10">
        <v>1401</v>
      </c>
      <c r="C8" s="10">
        <v>1809</v>
      </c>
      <c r="D8" s="10">
        <v>2108</v>
      </c>
      <c r="E8" s="10">
        <v>1492</v>
      </c>
      <c r="F8" s="10">
        <v>1824</v>
      </c>
      <c r="G8" s="10">
        <v>1664</v>
      </c>
      <c r="H8" s="10">
        <v>1064</v>
      </c>
      <c r="I8" s="10">
        <v>1415</v>
      </c>
      <c r="J8" s="10">
        <v>1664</v>
      </c>
      <c r="K8" s="10">
        <v>1221</v>
      </c>
      <c r="L8" s="10">
        <v>1508</v>
      </c>
      <c r="M8" s="10">
        <v>1705</v>
      </c>
    </row>
    <row r="9" spans="1:13">
      <c r="A9" s="45" t="s">
        <v>223</v>
      </c>
      <c r="B9" s="10">
        <v>1456</v>
      </c>
      <c r="C9" s="10">
        <v>1828</v>
      </c>
      <c r="D9" s="10">
        <v>2070</v>
      </c>
      <c r="E9" s="10">
        <v>1518</v>
      </c>
      <c r="F9" s="10">
        <v>1851</v>
      </c>
      <c r="G9" s="10">
        <v>1840</v>
      </c>
      <c r="H9" s="10">
        <v>1198</v>
      </c>
      <c r="I9" s="10">
        <v>1673</v>
      </c>
      <c r="J9" s="10">
        <v>1840</v>
      </c>
      <c r="K9" s="10">
        <v>1339</v>
      </c>
      <c r="L9" s="10">
        <v>1729</v>
      </c>
      <c r="M9" s="10">
        <v>1881</v>
      </c>
    </row>
    <row r="10" spans="1:13">
      <c r="A10" s="46" t="s">
        <v>224</v>
      </c>
      <c r="B10" s="10">
        <v>1453</v>
      </c>
      <c r="C10" s="10">
        <v>1800</v>
      </c>
      <c r="D10" s="10">
        <v>2059</v>
      </c>
      <c r="E10" s="10">
        <v>1505</v>
      </c>
      <c r="F10" s="10">
        <v>1888</v>
      </c>
      <c r="G10" s="10">
        <v>1974</v>
      </c>
      <c r="H10" s="10">
        <v>1248</v>
      </c>
      <c r="I10" s="10">
        <v>1757</v>
      </c>
      <c r="J10" s="10">
        <v>1974</v>
      </c>
      <c r="K10" s="10">
        <v>1343</v>
      </c>
      <c r="L10" s="10">
        <v>1795</v>
      </c>
      <c r="M10" s="10">
        <v>1974</v>
      </c>
    </row>
    <row r="11" spans="1:13">
      <c r="A11" s="46" t="s">
        <v>225</v>
      </c>
      <c r="B11" s="10">
        <v>1477</v>
      </c>
      <c r="C11" s="10">
        <v>1838</v>
      </c>
      <c r="D11" s="10">
        <v>2049</v>
      </c>
      <c r="E11" s="10">
        <v>1462</v>
      </c>
      <c r="F11" s="10">
        <v>1907</v>
      </c>
      <c r="G11" s="10">
        <v>2021</v>
      </c>
      <c r="H11" s="10">
        <v>1195</v>
      </c>
      <c r="I11" s="10">
        <v>1850</v>
      </c>
      <c r="J11" s="10">
        <v>2021</v>
      </c>
      <c r="K11" s="10">
        <v>1382</v>
      </c>
      <c r="L11" s="10">
        <v>1878</v>
      </c>
      <c r="M11" s="10">
        <v>2039</v>
      </c>
    </row>
    <row r="12" spans="1:13">
      <c r="A12" s="47" t="s">
        <v>240</v>
      </c>
      <c r="B12" s="10">
        <v>1297</v>
      </c>
      <c r="C12" s="10">
        <v>1753</v>
      </c>
      <c r="D12" s="10">
        <v>2043</v>
      </c>
      <c r="E12" s="10">
        <v>1440</v>
      </c>
      <c r="F12" s="10">
        <v>1804</v>
      </c>
      <c r="G12" s="10">
        <v>2022</v>
      </c>
      <c r="H12" s="10">
        <v>1195</v>
      </c>
      <c r="I12" s="10">
        <v>1787</v>
      </c>
      <c r="J12" s="10">
        <v>2022</v>
      </c>
      <c r="K12" s="10">
        <v>1382</v>
      </c>
      <c r="L12" s="10">
        <v>1690</v>
      </c>
      <c r="M12" s="10">
        <v>2001</v>
      </c>
    </row>
    <row r="13" spans="1:13">
      <c r="A13" t="s">
        <v>230</v>
      </c>
      <c r="B13">
        <v>1328.5</v>
      </c>
      <c r="C13">
        <v>1758.5</v>
      </c>
      <c r="D13">
        <v>2022</v>
      </c>
      <c r="E13">
        <v>1328.5</v>
      </c>
      <c r="F13">
        <v>1758.5</v>
      </c>
      <c r="G13">
        <v>2022</v>
      </c>
      <c r="H13">
        <v>1328.5</v>
      </c>
      <c r="I13">
        <v>1758.5</v>
      </c>
      <c r="J13">
        <v>2022</v>
      </c>
      <c r="K13">
        <v>1328.5</v>
      </c>
      <c r="L13">
        <v>1758.5</v>
      </c>
      <c r="M13">
        <v>2022</v>
      </c>
    </row>
    <row r="14" spans="1:13">
      <c r="A14" s="47"/>
    </row>
    <row r="15" spans="1:13">
      <c r="A15" s="48" t="s">
        <v>159</v>
      </c>
    </row>
    <row r="16" spans="1:13">
      <c r="A16" s="28" t="s">
        <v>241</v>
      </c>
      <c r="B16" s="60" t="s">
        <v>237</v>
      </c>
      <c r="C16" s="60"/>
      <c r="D16" s="60"/>
      <c r="E16" s="60" t="s">
        <v>236</v>
      </c>
      <c r="F16" s="60"/>
      <c r="G16" s="60"/>
      <c r="H16" s="60" t="s">
        <v>238</v>
      </c>
      <c r="I16" s="60"/>
      <c r="J16" s="60"/>
      <c r="K16" s="60" t="s">
        <v>239</v>
      </c>
      <c r="L16" s="60"/>
      <c r="M16" s="60"/>
    </row>
    <row r="17" spans="1:13">
      <c r="A17" s="2" t="s">
        <v>156</v>
      </c>
      <c r="B17" s="2">
        <v>1</v>
      </c>
      <c r="C17" s="2">
        <v>2</v>
      </c>
      <c r="D17" s="2">
        <v>3</v>
      </c>
      <c r="E17" s="2">
        <v>1</v>
      </c>
      <c r="F17" s="2">
        <v>2</v>
      </c>
      <c r="G17" s="2">
        <v>3</v>
      </c>
      <c r="H17" s="2">
        <v>1</v>
      </c>
      <c r="I17" s="2">
        <v>2</v>
      </c>
      <c r="J17" s="2">
        <v>3</v>
      </c>
      <c r="K17" s="2">
        <v>1</v>
      </c>
      <c r="L17" s="2">
        <v>2</v>
      </c>
      <c r="M17" s="2">
        <v>3</v>
      </c>
    </row>
    <row r="18" spans="1:13">
      <c r="A18" s="26" t="s">
        <v>219</v>
      </c>
      <c r="B18" s="1">
        <v>1.0222054899999999</v>
      </c>
      <c r="C18" s="1">
        <v>0.97696901000000003</v>
      </c>
      <c r="D18" s="1">
        <v>0.97477745000000005</v>
      </c>
      <c r="E18" s="1">
        <v>0.88370342000000002</v>
      </c>
      <c r="F18" s="1">
        <v>0.84901905</v>
      </c>
      <c r="G18" s="1">
        <v>1.9836795300000001</v>
      </c>
      <c r="H18" s="1">
        <v>0.25969138000000003</v>
      </c>
      <c r="I18" s="1">
        <v>0.17628661000000001</v>
      </c>
      <c r="J18" s="1">
        <v>0.19831850000000001</v>
      </c>
      <c r="K18" s="1">
        <v>0.45765900999999998</v>
      </c>
      <c r="L18" s="1">
        <v>0.37418254000000001</v>
      </c>
      <c r="M18" s="1">
        <v>0.37190899999999999</v>
      </c>
    </row>
    <row r="19" spans="1:13">
      <c r="A19" s="45" t="s">
        <v>220</v>
      </c>
      <c r="B19" s="1">
        <v>1.0372600700000001</v>
      </c>
      <c r="C19" s="1">
        <v>1.03838499</v>
      </c>
      <c r="D19" s="1">
        <v>1.0548961400000001</v>
      </c>
      <c r="E19" s="1">
        <v>1.0914565300000001</v>
      </c>
      <c r="F19" s="1">
        <v>1.0071083300000001</v>
      </c>
      <c r="G19" s="1">
        <v>3.9169139500000001</v>
      </c>
      <c r="H19" s="1">
        <v>0.43959353000000001</v>
      </c>
      <c r="I19" s="1">
        <v>0.36110321000000001</v>
      </c>
      <c r="J19" s="1">
        <v>0.39169138999999997</v>
      </c>
      <c r="K19" s="1">
        <v>0.57960104999999995</v>
      </c>
      <c r="L19" s="1">
        <v>0.51919249000000001</v>
      </c>
      <c r="M19" s="1">
        <v>0.51582591</v>
      </c>
    </row>
    <row r="20" spans="1:13">
      <c r="A20" s="45" t="s">
        <v>221</v>
      </c>
      <c r="B20" s="1">
        <v>1.02672187</v>
      </c>
      <c r="C20" s="1">
        <v>1.02985499</v>
      </c>
      <c r="D20" s="1">
        <v>1.06379822</v>
      </c>
      <c r="E20" s="1">
        <v>1.1170492999999999</v>
      </c>
      <c r="F20" s="1">
        <v>1.24196759</v>
      </c>
      <c r="G20" s="1">
        <v>0.61374876</v>
      </c>
      <c r="H20" s="1">
        <v>0.63304479000000002</v>
      </c>
      <c r="I20" s="1">
        <v>0.63520045000000003</v>
      </c>
      <c r="J20" s="1">
        <v>0.61374876</v>
      </c>
      <c r="K20" s="1">
        <v>0.75498683</v>
      </c>
      <c r="L20" s="1">
        <v>0.69889109999999999</v>
      </c>
      <c r="M20" s="1">
        <v>0.66864491000000004</v>
      </c>
    </row>
    <row r="21" spans="1:13">
      <c r="A21" s="45" t="s">
        <v>222</v>
      </c>
      <c r="B21" s="1">
        <v>1.0545728299999999</v>
      </c>
      <c r="C21" s="1">
        <v>1.0287176600000001</v>
      </c>
      <c r="D21" s="1">
        <v>1.04253215</v>
      </c>
      <c r="E21" s="1">
        <v>1.12307113</v>
      </c>
      <c r="F21" s="1">
        <v>1.0372476500000001</v>
      </c>
      <c r="G21" s="1">
        <v>0.82294758000000001</v>
      </c>
      <c r="H21" s="1">
        <v>0.80090326999999994</v>
      </c>
      <c r="I21" s="1">
        <v>0.80466307000000004</v>
      </c>
      <c r="J21" s="1">
        <v>0.82294758000000001</v>
      </c>
      <c r="K21" s="1">
        <v>0.91908166999999996</v>
      </c>
      <c r="L21" s="1">
        <v>0.85754905000000003</v>
      </c>
      <c r="M21" s="1">
        <v>0.84322452999999997</v>
      </c>
    </row>
    <row r="22" spans="1:13">
      <c r="A22" s="45" t="s">
        <v>223</v>
      </c>
      <c r="B22" s="1">
        <v>1.0959729</v>
      </c>
      <c r="C22" s="1">
        <v>1.0395223200000001</v>
      </c>
      <c r="D22" s="1">
        <v>1.0237388700000001</v>
      </c>
      <c r="E22" s="1">
        <v>1.1426420799999999</v>
      </c>
      <c r="F22" s="1">
        <v>1.0526016499999999</v>
      </c>
      <c r="G22" s="1">
        <v>0.90999010999999996</v>
      </c>
      <c r="H22" s="1">
        <v>0.90176891000000003</v>
      </c>
      <c r="I22" s="1">
        <v>0.95137901999999996</v>
      </c>
      <c r="J22" s="1">
        <v>0.90999010999999996</v>
      </c>
      <c r="K22" s="1">
        <v>1.00790365</v>
      </c>
      <c r="L22" s="1">
        <v>0.98322434000000003</v>
      </c>
      <c r="M22" s="1">
        <v>0.93026706000000003</v>
      </c>
    </row>
    <row r="23" spans="1:13">
      <c r="A23" s="46" t="s">
        <v>224</v>
      </c>
      <c r="B23" s="1">
        <v>1.0937147199999999</v>
      </c>
      <c r="C23" s="1">
        <v>1.0235996599999999</v>
      </c>
      <c r="D23" s="1">
        <v>1.0182987100000001</v>
      </c>
      <c r="E23" s="1">
        <v>1.1328566099999999</v>
      </c>
      <c r="F23" s="1">
        <v>1.0736423100000001</v>
      </c>
      <c r="G23" s="1">
        <v>0.97626113000000003</v>
      </c>
      <c r="H23" s="1">
        <v>0.93940533999999998</v>
      </c>
      <c r="I23" s="1">
        <v>0.99914700000000001</v>
      </c>
      <c r="J23" s="1">
        <v>0.97626113000000003</v>
      </c>
      <c r="K23" s="1">
        <v>1.01091457</v>
      </c>
      <c r="L23" s="1">
        <v>1.02075633</v>
      </c>
      <c r="M23" s="1">
        <v>0.97626113000000003</v>
      </c>
    </row>
    <row r="24" spans="1:13">
      <c r="A24" s="46" t="s">
        <v>225</v>
      </c>
      <c r="B24" s="1">
        <v>1.1117802000000001</v>
      </c>
      <c r="C24" s="1">
        <v>1.04520898</v>
      </c>
      <c r="D24" s="1">
        <v>1.0133531200000001</v>
      </c>
      <c r="E24" s="1">
        <v>1.10048927</v>
      </c>
      <c r="F24" s="1">
        <v>1.0844469699999999</v>
      </c>
      <c r="G24" s="1">
        <v>0.99950543999999997</v>
      </c>
      <c r="H24" s="1">
        <v>0.89951073000000004</v>
      </c>
      <c r="I24" s="1">
        <v>1.0520329799999999</v>
      </c>
      <c r="J24" s="1">
        <v>0.99950543999999997</v>
      </c>
      <c r="K24" s="1">
        <v>1.0402709800000001</v>
      </c>
      <c r="L24" s="1">
        <v>1.0679556400000001</v>
      </c>
      <c r="M24" s="1">
        <v>0.98961423999999998</v>
      </c>
    </row>
    <row r="25" spans="1:13">
      <c r="A25" s="47"/>
    </row>
  </sheetData>
  <mergeCells count="8">
    <mergeCell ref="B16:D16"/>
    <mergeCell ref="E16:G16"/>
    <mergeCell ref="H16:J16"/>
    <mergeCell ref="K16:M16"/>
    <mergeCell ref="B3:D3"/>
    <mergeCell ref="E3:G3"/>
    <mergeCell ref="H3:J3"/>
    <mergeCell ref="K3:M3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E65A5-8873-4E4D-9419-1F09D5D13EC1}">
  <dimension ref="A2:M24"/>
  <sheetViews>
    <sheetView workbookViewId="0">
      <selection activeCell="G28" sqref="G28"/>
    </sheetView>
  </sheetViews>
  <sheetFormatPr baseColWidth="10" defaultRowHeight="16"/>
  <cols>
    <col min="1" max="1" width="29.1640625" customWidth="1"/>
    <col min="2" max="4" width="11.6640625" bestFit="1" customWidth="1"/>
    <col min="5" max="5" width="13.6640625" bestFit="1" customWidth="1"/>
    <col min="6" max="6" width="12.6640625" bestFit="1" customWidth="1"/>
    <col min="7" max="7" width="13.6640625" bestFit="1" customWidth="1"/>
    <col min="8" max="13" width="11.6640625" bestFit="1" customWidth="1"/>
  </cols>
  <sheetData>
    <row r="2" spans="1:13">
      <c r="A2" s="28" t="s">
        <v>297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>
      <c r="A3" s="28" t="s">
        <v>178</v>
      </c>
      <c r="B3" s="65" t="s">
        <v>237</v>
      </c>
      <c r="C3" s="65"/>
      <c r="D3" s="65"/>
      <c r="E3" s="65" t="s">
        <v>236</v>
      </c>
      <c r="F3" s="65"/>
      <c r="G3" s="65"/>
      <c r="H3" s="65" t="s">
        <v>238</v>
      </c>
      <c r="I3" s="65"/>
      <c r="J3" s="65"/>
      <c r="K3" s="65" t="s">
        <v>239</v>
      </c>
      <c r="L3" s="65"/>
      <c r="M3" s="65"/>
    </row>
    <row r="4" spans="1:13">
      <c r="A4" s="28" t="s">
        <v>156</v>
      </c>
      <c r="B4" s="26">
        <v>1</v>
      </c>
      <c r="C4" s="26">
        <v>2</v>
      </c>
      <c r="D4" s="26">
        <v>3</v>
      </c>
      <c r="E4" s="26">
        <v>1</v>
      </c>
      <c r="F4" s="26">
        <v>2</v>
      </c>
      <c r="G4" s="26">
        <v>3</v>
      </c>
      <c r="H4" s="26">
        <v>1</v>
      </c>
      <c r="I4" s="26">
        <v>2</v>
      </c>
      <c r="J4" s="26">
        <v>3</v>
      </c>
      <c r="K4" s="26">
        <v>1</v>
      </c>
      <c r="L4" s="26">
        <v>2</v>
      </c>
      <c r="M4" s="26">
        <v>3</v>
      </c>
    </row>
    <row r="5" spans="1:13">
      <c r="A5" s="26" t="s">
        <v>219</v>
      </c>
      <c r="B5" s="10">
        <v>2686</v>
      </c>
      <c r="C5" s="10">
        <v>2361</v>
      </c>
      <c r="D5" s="10">
        <v>2238</v>
      </c>
      <c r="E5" s="10">
        <v>83598</v>
      </c>
      <c r="F5" s="10">
        <v>1029</v>
      </c>
      <c r="G5" s="10">
        <v>8379</v>
      </c>
      <c r="H5" s="10">
        <v>1146</v>
      </c>
      <c r="I5" s="10">
        <v>466</v>
      </c>
      <c r="J5" s="10">
        <v>1547</v>
      </c>
      <c r="K5" s="10">
        <v>585</v>
      </c>
      <c r="L5" s="10">
        <v>362</v>
      </c>
      <c r="M5" s="10">
        <v>471</v>
      </c>
    </row>
    <row r="6" spans="1:13">
      <c r="A6" s="45" t="s">
        <v>220</v>
      </c>
      <c r="B6" s="10">
        <v>1278</v>
      </c>
      <c r="C6" s="10">
        <v>1217</v>
      </c>
      <c r="D6" s="10">
        <v>1126</v>
      </c>
      <c r="E6" s="10">
        <v>118541</v>
      </c>
      <c r="F6" s="10">
        <v>6495</v>
      </c>
      <c r="G6" s="10">
        <v>123473</v>
      </c>
      <c r="H6" s="10">
        <v>1214</v>
      </c>
      <c r="I6" s="10">
        <v>441</v>
      </c>
      <c r="J6" s="10">
        <v>670</v>
      </c>
      <c r="K6" s="10">
        <v>483</v>
      </c>
      <c r="L6" s="10">
        <v>361</v>
      </c>
      <c r="M6" s="10">
        <v>463</v>
      </c>
    </row>
    <row r="7" spans="1:13">
      <c r="A7" s="45" t="s">
        <v>221</v>
      </c>
      <c r="B7" s="10">
        <v>933</v>
      </c>
      <c r="C7" s="10">
        <v>840</v>
      </c>
      <c r="D7" s="10">
        <v>809</v>
      </c>
      <c r="E7" s="10">
        <v>103155</v>
      </c>
      <c r="F7" s="10">
        <v>21574</v>
      </c>
      <c r="G7" s="10">
        <v>132200</v>
      </c>
      <c r="H7" s="10">
        <v>648</v>
      </c>
      <c r="I7" s="10">
        <v>411</v>
      </c>
      <c r="J7" s="10">
        <v>707</v>
      </c>
      <c r="K7" s="10">
        <v>464</v>
      </c>
      <c r="L7" s="10">
        <v>349</v>
      </c>
      <c r="M7" s="10">
        <v>426</v>
      </c>
    </row>
    <row r="8" spans="1:13">
      <c r="A8" s="45" t="s">
        <v>222</v>
      </c>
      <c r="B8" s="10">
        <v>809</v>
      </c>
      <c r="C8" s="10">
        <v>656</v>
      </c>
      <c r="D8" s="10">
        <v>656</v>
      </c>
      <c r="E8" s="10">
        <v>44916</v>
      </c>
      <c r="F8" s="10">
        <v>20513</v>
      </c>
      <c r="G8" s="10">
        <v>62336</v>
      </c>
      <c r="H8" s="10">
        <v>647</v>
      </c>
      <c r="I8" s="10">
        <v>398</v>
      </c>
      <c r="J8" s="10">
        <v>492</v>
      </c>
      <c r="K8" s="10">
        <v>471</v>
      </c>
      <c r="L8" s="10">
        <v>361</v>
      </c>
      <c r="M8" s="10">
        <v>394</v>
      </c>
    </row>
    <row r="9" spans="1:13">
      <c r="A9" s="45" t="s">
        <v>223</v>
      </c>
      <c r="B9" s="10">
        <v>740</v>
      </c>
      <c r="C9" s="10">
        <v>544</v>
      </c>
      <c r="D9" s="10">
        <v>594</v>
      </c>
      <c r="E9" s="10">
        <v>17039</v>
      </c>
      <c r="F9" s="10">
        <v>11231</v>
      </c>
      <c r="G9" s="10">
        <v>23622</v>
      </c>
      <c r="H9" s="10">
        <v>572</v>
      </c>
      <c r="I9" s="10">
        <v>395</v>
      </c>
      <c r="J9" s="10">
        <v>465</v>
      </c>
      <c r="K9" s="10">
        <v>429</v>
      </c>
      <c r="L9" s="10">
        <v>355</v>
      </c>
      <c r="M9" s="10">
        <v>380</v>
      </c>
    </row>
    <row r="10" spans="1:13">
      <c r="A10" s="46" t="s">
        <v>224</v>
      </c>
      <c r="B10" s="10">
        <v>690</v>
      </c>
      <c r="C10" s="10">
        <v>457</v>
      </c>
      <c r="D10" s="10">
        <v>560</v>
      </c>
      <c r="E10" s="10">
        <v>7327</v>
      </c>
      <c r="F10" s="10">
        <v>4722</v>
      </c>
      <c r="G10" s="10">
        <v>8127</v>
      </c>
      <c r="H10" s="10">
        <v>523</v>
      </c>
      <c r="I10" s="10">
        <v>395</v>
      </c>
      <c r="J10" s="10">
        <v>388</v>
      </c>
      <c r="K10" s="10">
        <v>434</v>
      </c>
      <c r="L10" s="10">
        <v>340</v>
      </c>
      <c r="M10" s="10">
        <v>344</v>
      </c>
    </row>
    <row r="11" spans="1:13">
      <c r="A11" s="46" t="s">
        <v>225</v>
      </c>
      <c r="B11" s="10">
        <v>654</v>
      </c>
      <c r="C11" s="10">
        <v>363</v>
      </c>
      <c r="D11" s="10">
        <v>542</v>
      </c>
      <c r="E11" s="10">
        <v>3084</v>
      </c>
      <c r="F11" s="10">
        <v>2304</v>
      </c>
      <c r="G11" s="10">
        <v>3091</v>
      </c>
      <c r="H11" s="10">
        <v>486</v>
      </c>
      <c r="I11" s="10">
        <v>378</v>
      </c>
      <c r="J11" s="10">
        <v>414</v>
      </c>
      <c r="K11" s="10">
        <v>386</v>
      </c>
      <c r="L11" s="10">
        <v>329</v>
      </c>
      <c r="M11" s="10">
        <v>333</v>
      </c>
    </row>
    <row r="12" spans="1:13">
      <c r="A12" s="47" t="s">
        <v>240</v>
      </c>
      <c r="B12" s="10">
        <v>589</v>
      </c>
      <c r="C12" s="10">
        <v>383</v>
      </c>
      <c r="D12" s="10">
        <v>545</v>
      </c>
      <c r="E12" s="10">
        <v>704</v>
      </c>
      <c r="F12" s="10">
        <v>786</v>
      </c>
      <c r="G12" s="10">
        <v>575</v>
      </c>
      <c r="H12" s="10">
        <v>434</v>
      </c>
      <c r="I12" s="10">
        <v>340</v>
      </c>
      <c r="J12" s="10">
        <v>355</v>
      </c>
      <c r="K12" s="10">
        <v>351</v>
      </c>
      <c r="L12" s="10">
        <v>329</v>
      </c>
      <c r="M12" s="10">
        <v>364</v>
      </c>
    </row>
    <row r="13" spans="1:13">
      <c r="A13" t="s">
        <v>230</v>
      </c>
      <c r="B13">
        <v>519.5</v>
      </c>
      <c r="C13">
        <v>459.5</v>
      </c>
      <c r="D13">
        <v>459.75</v>
      </c>
      <c r="E13">
        <v>519.5</v>
      </c>
      <c r="F13">
        <v>459.5</v>
      </c>
      <c r="G13">
        <v>459.75</v>
      </c>
      <c r="H13">
        <v>519.5</v>
      </c>
      <c r="I13">
        <v>459.5</v>
      </c>
      <c r="J13">
        <v>459.75</v>
      </c>
      <c r="K13">
        <v>519.5</v>
      </c>
      <c r="L13">
        <v>459.5</v>
      </c>
      <c r="M13">
        <v>459.75</v>
      </c>
    </row>
    <row r="14" spans="1:13">
      <c r="A14" s="47"/>
    </row>
    <row r="15" spans="1:13">
      <c r="A15" s="48" t="s">
        <v>159</v>
      </c>
    </row>
    <row r="16" spans="1:13">
      <c r="A16" s="28" t="s">
        <v>241</v>
      </c>
      <c r="B16" s="60" t="s">
        <v>237</v>
      </c>
      <c r="C16" s="60"/>
      <c r="D16" s="60"/>
      <c r="E16" s="60" t="s">
        <v>236</v>
      </c>
      <c r="F16" s="60"/>
      <c r="G16" s="60"/>
      <c r="H16" s="60" t="s">
        <v>238</v>
      </c>
      <c r="I16" s="60"/>
      <c r="J16" s="60"/>
      <c r="K16" s="60" t="s">
        <v>239</v>
      </c>
      <c r="L16" s="60"/>
      <c r="M16" s="60"/>
    </row>
    <row r="17" spans="1:13">
      <c r="A17" s="2" t="s">
        <v>156</v>
      </c>
      <c r="B17" s="2">
        <v>1</v>
      </c>
      <c r="C17" s="2">
        <v>2</v>
      </c>
      <c r="D17" s="2">
        <v>3</v>
      </c>
      <c r="E17" s="2">
        <v>1</v>
      </c>
      <c r="F17" s="2">
        <v>2</v>
      </c>
      <c r="G17" s="2">
        <v>3</v>
      </c>
      <c r="H17" s="2">
        <v>1</v>
      </c>
      <c r="I17" s="2">
        <v>2</v>
      </c>
      <c r="J17" s="2">
        <v>3</v>
      </c>
      <c r="K17" s="2">
        <v>1</v>
      </c>
      <c r="L17" s="2">
        <v>2</v>
      </c>
      <c r="M17" s="2">
        <v>3</v>
      </c>
    </row>
    <row r="18" spans="1:13">
      <c r="A18" s="26" t="s">
        <v>219</v>
      </c>
      <c r="B18" s="41">
        <v>5.1703561116458134</v>
      </c>
      <c r="C18" s="41">
        <v>5.1381936887921658</v>
      </c>
      <c r="D18" s="41">
        <v>4.8678629690048938</v>
      </c>
      <c r="E18" s="41">
        <v>160.92011549566891</v>
      </c>
      <c r="F18" s="41">
        <v>2.2393906420021761</v>
      </c>
      <c r="G18" s="41">
        <v>18.225122349102772</v>
      </c>
      <c r="H18" s="41">
        <v>2.2059672762271414</v>
      </c>
      <c r="I18" s="41">
        <v>1.0141458106637649</v>
      </c>
      <c r="J18" s="41">
        <v>3.3648722131593258</v>
      </c>
      <c r="K18" s="41">
        <v>1.126082771896054</v>
      </c>
      <c r="L18" s="41">
        <v>0.78781284004352559</v>
      </c>
      <c r="M18" s="41">
        <v>1.0244698205546492</v>
      </c>
    </row>
    <row r="19" spans="1:13">
      <c r="A19" s="45" t="s">
        <v>220</v>
      </c>
      <c r="B19" s="41">
        <v>2.4600577478344561</v>
      </c>
      <c r="C19" s="41">
        <v>2.6485310119695322</v>
      </c>
      <c r="D19" s="41">
        <v>2.4491571506253398</v>
      </c>
      <c r="E19" s="41">
        <v>228.18286814244465</v>
      </c>
      <c r="F19" s="41">
        <v>14.134929270946682</v>
      </c>
      <c r="G19" s="41">
        <v>268.56552474170746</v>
      </c>
      <c r="H19" s="41">
        <v>2.3368623676612126</v>
      </c>
      <c r="I19" s="41">
        <v>0.9597388465723613</v>
      </c>
      <c r="J19" s="41">
        <v>1.4573137574768895</v>
      </c>
      <c r="K19" s="41">
        <v>0.9297401347449471</v>
      </c>
      <c r="L19" s="41">
        <v>0.78563656147986938</v>
      </c>
      <c r="M19" s="41">
        <v>1.0070690592713432</v>
      </c>
    </row>
    <row r="20" spans="1:13">
      <c r="A20" s="45" t="s">
        <v>221</v>
      </c>
      <c r="B20" s="41">
        <v>1.7959576515880655</v>
      </c>
      <c r="C20" s="41">
        <v>1.8280739934711643</v>
      </c>
      <c r="D20" s="41">
        <v>1.7596519847743339</v>
      </c>
      <c r="E20" s="41">
        <v>198.56592877767085</v>
      </c>
      <c r="F20" s="41">
        <v>46.95103373231774</v>
      </c>
      <c r="G20" s="41">
        <v>287.54758020663405</v>
      </c>
      <c r="H20" s="41">
        <v>1.2473532242540906</v>
      </c>
      <c r="I20" s="41">
        <v>0.89445048966267682</v>
      </c>
      <c r="J20" s="41">
        <v>1.5377922784121805</v>
      </c>
      <c r="K20" s="41">
        <v>0.89316650625601535</v>
      </c>
      <c r="L20" s="41">
        <v>0.75952121871599565</v>
      </c>
      <c r="M20" s="41">
        <v>0.92659053833605221</v>
      </c>
    </row>
    <row r="21" spans="1:13">
      <c r="A21" s="45" t="s">
        <v>222</v>
      </c>
      <c r="B21" s="41">
        <v>1.5572666025024062</v>
      </c>
      <c r="C21" s="41">
        <v>1.427638737758433</v>
      </c>
      <c r="D21" s="41">
        <v>1.426862425231104</v>
      </c>
      <c r="E21" s="41">
        <v>86.460057747834455</v>
      </c>
      <c r="F21" s="41">
        <v>44.642002176278567</v>
      </c>
      <c r="G21" s="41">
        <v>135.58673191952147</v>
      </c>
      <c r="H21" s="41">
        <v>1.2454282964388836</v>
      </c>
      <c r="I21" s="41">
        <v>0.86615886833514688</v>
      </c>
      <c r="J21" s="41">
        <v>1.0701468189233279</v>
      </c>
      <c r="K21" s="41">
        <v>0.90664100096246392</v>
      </c>
      <c r="L21" s="41">
        <v>0.78563656147986938</v>
      </c>
      <c r="M21" s="41">
        <v>0.85698749320282763</v>
      </c>
    </row>
    <row r="22" spans="1:13">
      <c r="A22" s="45" t="s">
        <v>223</v>
      </c>
      <c r="B22" s="41">
        <v>1.4244465832531281</v>
      </c>
      <c r="C22" s="41">
        <v>1.1838955386289445</v>
      </c>
      <c r="D22" s="41">
        <v>1.2920065252854813</v>
      </c>
      <c r="E22" s="41">
        <v>32.798845043310877</v>
      </c>
      <c r="F22" s="41">
        <v>24.441784548422198</v>
      </c>
      <c r="G22" s="41">
        <v>51.380097879282218</v>
      </c>
      <c r="H22" s="41">
        <v>1.1010587102983638</v>
      </c>
      <c r="I22" s="41">
        <v>0.85963003264417848</v>
      </c>
      <c r="J22" s="41">
        <v>1.0114192495921697</v>
      </c>
      <c r="K22" s="41">
        <v>0.82579403272377283</v>
      </c>
      <c r="L22" s="41">
        <v>0.77257889009793257</v>
      </c>
      <c r="M22" s="41">
        <v>0.82653616095704185</v>
      </c>
    </row>
    <row r="23" spans="1:13">
      <c r="A23" s="46" t="s">
        <v>224</v>
      </c>
      <c r="B23" s="41">
        <v>1.3282001924927815</v>
      </c>
      <c r="C23" s="41">
        <v>0.99455930359085964</v>
      </c>
      <c r="D23" s="41">
        <v>1.21805328983143</v>
      </c>
      <c r="E23" s="41">
        <v>14.103946102021174</v>
      </c>
      <c r="F23" s="41">
        <v>10.276387377584332</v>
      </c>
      <c r="G23" s="41">
        <v>17.676998368678628</v>
      </c>
      <c r="H23" s="41">
        <v>1.0067372473532243</v>
      </c>
      <c r="I23" s="41">
        <v>0.85963003264417848</v>
      </c>
      <c r="J23" s="41">
        <v>0.843936922240348</v>
      </c>
      <c r="K23" s="41">
        <v>0.83541867179980756</v>
      </c>
      <c r="L23" s="41">
        <v>0.73993471164309033</v>
      </c>
      <c r="M23" s="41">
        <v>0.74823273518216427</v>
      </c>
    </row>
    <row r="24" spans="1:13">
      <c r="A24" s="46" t="s">
        <v>225</v>
      </c>
      <c r="B24" s="41">
        <v>1.2589027911453321</v>
      </c>
      <c r="C24" s="41">
        <v>0.78998911860718168</v>
      </c>
      <c r="D24" s="41">
        <v>1.1789015769439912</v>
      </c>
      <c r="E24" s="41">
        <v>5.9364773820981709</v>
      </c>
      <c r="F24" s="41">
        <v>5.0141458106637646</v>
      </c>
      <c r="G24" s="41">
        <v>6.7232191408374113</v>
      </c>
      <c r="H24" s="41">
        <v>0.93551491819056787</v>
      </c>
      <c r="I24" s="41">
        <v>0.82263329706202393</v>
      </c>
      <c r="J24" s="41">
        <v>0.90048939641109293</v>
      </c>
      <c r="K24" s="41">
        <v>0.74302213666987493</v>
      </c>
      <c r="L24" s="41">
        <v>0.7159956474428727</v>
      </c>
      <c r="M24" s="41">
        <v>0.72430668841761825</v>
      </c>
    </row>
  </sheetData>
  <mergeCells count="8">
    <mergeCell ref="B3:D3"/>
    <mergeCell ref="E3:G3"/>
    <mergeCell ref="H3:J3"/>
    <mergeCell ref="K3:M3"/>
    <mergeCell ref="B16:D16"/>
    <mergeCell ref="E16:G16"/>
    <mergeCell ref="H16:J16"/>
    <mergeCell ref="K16:M16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BC525-B52C-234E-97D5-90F60ED3E33B}">
  <dimension ref="A3:N13"/>
  <sheetViews>
    <sheetView workbookViewId="0">
      <selection activeCell="A3" sqref="A3"/>
    </sheetView>
  </sheetViews>
  <sheetFormatPr baseColWidth="10" defaultRowHeight="16"/>
  <sheetData>
    <row r="3" spans="1:14">
      <c r="A3" t="s">
        <v>305</v>
      </c>
    </row>
    <row r="4" spans="1:14">
      <c r="A4" t="s">
        <v>178</v>
      </c>
      <c r="B4" s="60" t="s">
        <v>298</v>
      </c>
      <c r="C4" s="60"/>
      <c r="D4" s="60" t="s">
        <v>299</v>
      </c>
      <c r="E4" s="60"/>
      <c r="F4" s="60" t="s">
        <v>300</v>
      </c>
      <c r="G4" s="60"/>
      <c r="H4" s="60" t="s">
        <v>301</v>
      </c>
      <c r="I4" s="60"/>
      <c r="J4" s="60" t="s">
        <v>302</v>
      </c>
      <c r="K4" s="60"/>
      <c r="L4" s="60" t="s">
        <v>303</v>
      </c>
      <c r="M4" s="60"/>
      <c r="N4" s="1"/>
    </row>
    <row r="5" spans="1:14">
      <c r="A5" s="2" t="s">
        <v>304</v>
      </c>
      <c r="B5" s="2">
        <v>1</v>
      </c>
      <c r="C5" s="2">
        <v>2</v>
      </c>
      <c r="D5" s="2">
        <v>1</v>
      </c>
      <c r="E5" s="2">
        <v>2</v>
      </c>
      <c r="F5" s="2">
        <v>1</v>
      </c>
      <c r="G5" s="2">
        <v>2</v>
      </c>
      <c r="H5" s="2">
        <v>1</v>
      </c>
      <c r="I5" s="2">
        <v>2</v>
      </c>
      <c r="J5" s="2">
        <v>1</v>
      </c>
      <c r="K5" s="2">
        <v>2</v>
      </c>
      <c r="L5" s="2">
        <v>1</v>
      </c>
      <c r="M5" s="2">
        <v>2</v>
      </c>
      <c r="N5" s="2"/>
    </row>
    <row r="6" spans="1:14">
      <c r="A6" s="2" t="s">
        <v>161</v>
      </c>
      <c r="B6" s="1">
        <v>6104</v>
      </c>
      <c r="C6" s="1">
        <v>6116</v>
      </c>
      <c r="D6" s="1">
        <v>7933</v>
      </c>
      <c r="E6" s="1">
        <v>6117</v>
      </c>
      <c r="F6" s="1">
        <v>11905</v>
      </c>
      <c r="G6" s="1">
        <v>8347</v>
      </c>
      <c r="H6" s="1">
        <v>48880</v>
      </c>
      <c r="I6" s="1">
        <v>44637</v>
      </c>
      <c r="J6" s="1">
        <v>16550</v>
      </c>
      <c r="K6" s="1">
        <v>17341</v>
      </c>
      <c r="L6" s="1">
        <v>117213</v>
      </c>
      <c r="M6" s="1">
        <v>114860</v>
      </c>
      <c r="N6" s="1"/>
    </row>
    <row r="7" spans="1:14">
      <c r="A7" s="2" t="s">
        <v>162</v>
      </c>
      <c r="B7" s="1">
        <v>1936</v>
      </c>
      <c r="C7" s="1">
        <v>1300</v>
      </c>
      <c r="D7" s="1">
        <v>2190</v>
      </c>
      <c r="E7" s="1">
        <v>1175</v>
      </c>
      <c r="F7" s="1">
        <v>2150</v>
      </c>
      <c r="G7" s="1">
        <v>1651</v>
      </c>
      <c r="H7" s="1">
        <v>18324</v>
      </c>
      <c r="I7" s="1">
        <v>16528</v>
      </c>
      <c r="J7" s="1">
        <v>5680</v>
      </c>
      <c r="K7" s="1">
        <v>3666</v>
      </c>
      <c r="L7" s="1">
        <v>86605</v>
      </c>
      <c r="M7" s="1">
        <v>76446</v>
      </c>
      <c r="N7" s="1"/>
    </row>
    <row r="8" spans="1:14">
      <c r="A8" s="17" t="s">
        <v>163</v>
      </c>
      <c r="B8" s="1">
        <v>500</v>
      </c>
      <c r="C8" s="1">
        <v>267</v>
      </c>
      <c r="D8" s="1">
        <v>467</v>
      </c>
      <c r="E8" s="1">
        <v>284</v>
      </c>
      <c r="F8" s="1">
        <v>401</v>
      </c>
      <c r="G8" s="1">
        <v>236</v>
      </c>
      <c r="H8" s="1">
        <v>6100</v>
      </c>
      <c r="I8" s="1">
        <v>5310</v>
      </c>
      <c r="J8" s="1">
        <v>382</v>
      </c>
      <c r="K8" s="1">
        <v>253</v>
      </c>
      <c r="L8" s="1">
        <v>33460</v>
      </c>
      <c r="M8" s="1">
        <v>36666</v>
      </c>
      <c r="N8" s="1"/>
    </row>
    <row r="9" spans="1:14">
      <c r="A9" s="17" t="s">
        <v>164</v>
      </c>
      <c r="B9" s="1">
        <v>243</v>
      </c>
      <c r="C9" s="1">
        <v>139</v>
      </c>
      <c r="D9" s="1">
        <v>217</v>
      </c>
      <c r="E9" s="1">
        <v>146</v>
      </c>
      <c r="F9" s="1">
        <v>142</v>
      </c>
      <c r="G9" s="1">
        <v>138</v>
      </c>
      <c r="H9" s="1">
        <v>1924</v>
      </c>
      <c r="I9" s="1">
        <v>1722</v>
      </c>
      <c r="J9" s="1">
        <v>175</v>
      </c>
      <c r="K9" s="1">
        <v>193</v>
      </c>
      <c r="L9" s="1">
        <v>13912</v>
      </c>
      <c r="M9" s="1">
        <v>13655</v>
      </c>
      <c r="N9" s="1"/>
    </row>
    <row r="10" spans="1:14">
      <c r="A10" s="17" t="s">
        <v>165</v>
      </c>
      <c r="B10" s="1">
        <v>144</v>
      </c>
      <c r="C10" s="1">
        <v>111</v>
      </c>
      <c r="D10" s="1">
        <v>123</v>
      </c>
      <c r="E10" s="1">
        <v>131</v>
      </c>
      <c r="F10" s="1">
        <v>108</v>
      </c>
      <c r="G10" s="1">
        <v>119</v>
      </c>
      <c r="H10" s="1">
        <v>503</v>
      </c>
      <c r="I10" s="1">
        <v>472</v>
      </c>
      <c r="J10" s="1">
        <v>182</v>
      </c>
      <c r="K10" s="1">
        <v>177</v>
      </c>
      <c r="L10" s="1">
        <v>4262</v>
      </c>
      <c r="M10" s="1">
        <v>3553</v>
      </c>
      <c r="N10" s="1"/>
    </row>
    <row r="11" spans="1:14">
      <c r="A11" s="17" t="s">
        <v>166</v>
      </c>
      <c r="B11" s="1">
        <v>152</v>
      </c>
      <c r="C11" s="1">
        <v>113</v>
      </c>
      <c r="D11" s="1">
        <v>115</v>
      </c>
      <c r="E11" s="1">
        <v>152</v>
      </c>
      <c r="F11" s="1">
        <v>111</v>
      </c>
      <c r="G11" s="1">
        <v>148</v>
      </c>
      <c r="H11" s="1">
        <v>230</v>
      </c>
      <c r="I11" s="1">
        <v>238</v>
      </c>
      <c r="J11" s="1">
        <v>178</v>
      </c>
      <c r="K11" s="1">
        <v>185</v>
      </c>
      <c r="L11" s="1">
        <v>1508</v>
      </c>
      <c r="M11" s="1">
        <v>1251</v>
      </c>
      <c r="N11" s="1"/>
    </row>
    <row r="12" spans="1:14">
      <c r="A12" s="2" t="s">
        <v>167</v>
      </c>
      <c r="B12" s="1">
        <v>145</v>
      </c>
      <c r="C12" s="1">
        <v>138</v>
      </c>
      <c r="D12" s="1">
        <v>119</v>
      </c>
      <c r="E12" s="1">
        <v>142</v>
      </c>
      <c r="F12" s="1">
        <v>154</v>
      </c>
      <c r="G12" s="1">
        <v>153</v>
      </c>
      <c r="H12" s="1">
        <v>196</v>
      </c>
      <c r="I12" s="1">
        <v>194</v>
      </c>
      <c r="J12" s="1">
        <v>184</v>
      </c>
      <c r="K12" s="1">
        <v>196</v>
      </c>
      <c r="L12" s="1">
        <v>541</v>
      </c>
      <c r="M12" s="1">
        <v>435</v>
      </c>
      <c r="N12" s="1"/>
    </row>
    <row r="13" spans="1:14">
      <c r="A13" s="2">
        <v>0</v>
      </c>
      <c r="B13" s="1">
        <v>124</v>
      </c>
      <c r="C13" s="1">
        <v>124</v>
      </c>
      <c r="D13" s="1">
        <v>124</v>
      </c>
      <c r="E13" s="1">
        <v>124</v>
      </c>
      <c r="F13" s="1">
        <v>124</v>
      </c>
      <c r="G13" s="1">
        <v>124</v>
      </c>
      <c r="H13" s="1">
        <v>215</v>
      </c>
      <c r="I13" s="1">
        <v>222</v>
      </c>
      <c r="J13" s="1">
        <v>233</v>
      </c>
      <c r="K13" s="1">
        <v>251</v>
      </c>
      <c r="L13" s="1">
        <v>220</v>
      </c>
      <c r="M13" s="1">
        <v>286</v>
      </c>
      <c r="N13" s="1"/>
    </row>
  </sheetData>
  <mergeCells count="6"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EDE2F-2AF3-BB42-9E2F-45B604CA52EE}">
  <dimension ref="A2:M25"/>
  <sheetViews>
    <sheetView workbookViewId="0">
      <selection activeCell="M20" sqref="M20"/>
    </sheetView>
  </sheetViews>
  <sheetFormatPr baseColWidth="10" defaultRowHeight="16"/>
  <sheetData>
    <row r="2" spans="1:13">
      <c r="A2" t="s">
        <v>306</v>
      </c>
    </row>
    <row r="3" spans="1:13">
      <c r="A3" t="s">
        <v>178</v>
      </c>
      <c r="B3" s="66" t="s">
        <v>307</v>
      </c>
      <c r="C3" s="66"/>
      <c r="D3" s="66"/>
      <c r="E3" s="66" t="s">
        <v>308</v>
      </c>
      <c r="F3" s="66"/>
      <c r="G3" s="66"/>
      <c r="H3" s="66" t="s">
        <v>309</v>
      </c>
      <c r="I3" s="66"/>
      <c r="J3" s="66"/>
      <c r="K3" s="59" t="s">
        <v>240</v>
      </c>
      <c r="L3" s="59"/>
      <c r="M3" s="59"/>
    </row>
    <row r="4" spans="1:13">
      <c r="A4" t="s">
        <v>156</v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  <c r="K4">
        <v>1</v>
      </c>
      <c r="L4">
        <v>2</v>
      </c>
      <c r="M4">
        <v>3</v>
      </c>
    </row>
    <row r="5" spans="1:13">
      <c r="A5" s="26" t="s">
        <v>219</v>
      </c>
      <c r="B5" s="25">
        <v>9047</v>
      </c>
      <c r="C5" s="1">
        <v>110333</v>
      </c>
      <c r="D5" s="1">
        <v>48810</v>
      </c>
      <c r="E5" s="25">
        <v>31002</v>
      </c>
      <c r="F5" s="1">
        <v>28088</v>
      </c>
      <c r="G5" s="1">
        <v>22939</v>
      </c>
      <c r="H5" s="25">
        <v>8120</v>
      </c>
      <c r="I5" s="1">
        <v>90147</v>
      </c>
      <c r="J5" s="1">
        <v>71248</v>
      </c>
    </row>
    <row r="6" spans="1:13">
      <c r="A6" s="45" t="s">
        <v>220</v>
      </c>
      <c r="B6" s="25">
        <v>29221</v>
      </c>
      <c r="C6" s="1">
        <v>125365</v>
      </c>
      <c r="D6" s="1">
        <v>95975</v>
      </c>
      <c r="E6" s="25">
        <v>12291</v>
      </c>
      <c r="F6" s="1">
        <v>13683</v>
      </c>
      <c r="G6" s="1">
        <v>8177</v>
      </c>
      <c r="H6" s="25">
        <v>66307</v>
      </c>
      <c r="I6" s="1">
        <v>73691</v>
      </c>
      <c r="J6" s="1">
        <v>98836</v>
      </c>
    </row>
    <row r="7" spans="1:13">
      <c r="A7" s="45" t="s">
        <v>221</v>
      </c>
      <c r="B7" s="25">
        <v>85898</v>
      </c>
      <c r="C7" s="1">
        <v>104117</v>
      </c>
      <c r="D7" s="1">
        <v>63404</v>
      </c>
      <c r="E7" s="25">
        <v>3958</v>
      </c>
      <c r="F7" s="1">
        <v>4966</v>
      </c>
      <c r="G7" s="1">
        <v>3063</v>
      </c>
      <c r="H7" s="25">
        <v>54162</v>
      </c>
      <c r="I7" s="1">
        <v>118873</v>
      </c>
      <c r="J7" s="1">
        <v>101828</v>
      </c>
    </row>
    <row r="8" spans="1:13">
      <c r="A8" s="45" t="s">
        <v>222</v>
      </c>
      <c r="B8" s="25">
        <v>48649</v>
      </c>
      <c r="C8" s="1">
        <v>57497</v>
      </c>
      <c r="D8" s="1">
        <v>31049</v>
      </c>
      <c r="E8" s="25">
        <v>1623</v>
      </c>
      <c r="F8" s="1">
        <v>2164</v>
      </c>
      <c r="G8" s="1">
        <v>1225</v>
      </c>
      <c r="H8" s="25">
        <v>92318</v>
      </c>
      <c r="I8" s="1">
        <v>109533</v>
      </c>
      <c r="J8" s="1">
        <v>57991</v>
      </c>
    </row>
    <row r="9" spans="1:13">
      <c r="A9" s="45" t="s">
        <v>223</v>
      </c>
      <c r="B9" s="25">
        <v>24061</v>
      </c>
      <c r="C9" s="1">
        <v>20061</v>
      </c>
      <c r="D9" s="1">
        <v>13673</v>
      </c>
      <c r="E9" s="25">
        <v>917</v>
      </c>
      <c r="F9" s="1">
        <v>1208</v>
      </c>
      <c r="G9" s="1">
        <v>577</v>
      </c>
      <c r="H9" s="25">
        <v>42586</v>
      </c>
      <c r="I9" s="1">
        <v>59128</v>
      </c>
      <c r="J9" s="1">
        <v>36871</v>
      </c>
    </row>
    <row r="10" spans="1:13">
      <c r="A10" s="46" t="s">
        <v>224</v>
      </c>
      <c r="B10" s="25">
        <v>12671</v>
      </c>
      <c r="C10" s="1">
        <v>12217</v>
      </c>
      <c r="D10" s="1">
        <v>5954</v>
      </c>
      <c r="E10" s="25">
        <v>748</v>
      </c>
      <c r="F10" s="1">
        <v>725</v>
      </c>
      <c r="G10" s="1">
        <v>437</v>
      </c>
      <c r="H10" s="25">
        <v>23406</v>
      </c>
      <c r="I10" s="1">
        <v>25691</v>
      </c>
      <c r="J10" s="1">
        <v>17826</v>
      </c>
    </row>
    <row r="11" spans="1:13">
      <c r="A11" s="46" t="s">
        <v>225</v>
      </c>
      <c r="B11" s="25">
        <v>6398</v>
      </c>
      <c r="C11" s="1">
        <v>5719</v>
      </c>
      <c r="D11" s="1">
        <v>2854</v>
      </c>
      <c r="E11" s="25">
        <v>638</v>
      </c>
      <c r="F11" s="1">
        <v>753</v>
      </c>
      <c r="G11" s="1">
        <v>368</v>
      </c>
      <c r="H11" s="25">
        <v>12734</v>
      </c>
      <c r="I11" s="1">
        <v>11630</v>
      </c>
      <c r="J11" s="1">
        <v>7076</v>
      </c>
    </row>
    <row r="12" spans="1:13">
      <c r="A12" s="47" t="s">
        <v>240</v>
      </c>
      <c r="B12" s="25">
        <v>1041</v>
      </c>
      <c r="C12" s="1">
        <v>696</v>
      </c>
      <c r="D12" s="1">
        <v>371</v>
      </c>
      <c r="E12" s="25">
        <v>605</v>
      </c>
      <c r="F12" s="1">
        <v>696</v>
      </c>
      <c r="G12" s="1">
        <v>332</v>
      </c>
      <c r="H12" s="25">
        <v>825</v>
      </c>
      <c r="I12" s="1">
        <v>647</v>
      </c>
      <c r="J12" s="1">
        <v>310</v>
      </c>
      <c r="L12" s="1">
        <v>510</v>
      </c>
      <c r="M12" s="1">
        <v>253</v>
      </c>
    </row>
    <row r="13" spans="1:13">
      <c r="A13" s="47" t="s">
        <v>230</v>
      </c>
      <c r="B13" s="40">
        <v>823.66666666666663</v>
      </c>
      <c r="C13" s="40">
        <v>637.25</v>
      </c>
      <c r="D13" s="40">
        <v>316.5</v>
      </c>
      <c r="E13" s="40">
        <v>823.66666666666663</v>
      </c>
      <c r="F13" s="40">
        <v>637.25</v>
      </c>
      <c r="G13" s="40">
        <v>316.5</v>
      </c>
      <c r="H13" s="40">
        <v>823.66666666666663</v>
      </c>
      <c r="I13" s="40">
        <v>637.25</v>
      </c>
      <c r="J13" s="40">
        <v>316.5</v>
      </c>
    </row>
    <row r="14" spans="1:13">
      <c r="A14" s="47"/>
      <c r="B14" s="1"/>
      <c r="C14" s="1"/>
      <c r="D14" s="1"/>
      <c r="E14" s="1"/>
      <c r="F14" s="1"/>
      <c r="G14" s="1"/>
      <c r="H14" s="1"/>
      <c r="I14" s="1"/>
      <c r="J14" s="1"/>
    </row>
    <row r="15" spans="1:13">
      <c r="A15" s="48" t="s">
        <v>159</v>
      </c>
      <c r="B15" s="1"/>
      <c r="C15" s="1"/>
      <c r="D15" s="1"/>
      <c r="E15" s="1"/>
      <c r="F15" s="1"/>
      <c r="G15" s="1"/>
      <c r="H15" s="1"/>
      <c r="I15" s="1"/>
      <c r="J15" s="1"/>
    </row>
    <row r="16" spans="1:13">
      <c r="A16" t="s">
        <v>311</v>
      </c>
    </row>
    <row r="17" spans="1:10">
      <c r="A17" t="s">
        <v>178</v>
      </c>
      <c r="B17" s="66" t="s">
        <v>307</v>
      </c>
      <c r="C17" s="66"/>
      <c r="D17" s="66"/>
      <c r="E17" s="66" t="s">
        <v>308</v>
      </c>
      <c r="F17" s="66"/>
      <c r="G17" s="66"/>
      <c r="H17" s="66" t="s">
        <v>309</v>
      </c>
      <c r="I17" s="66"/>
      <c r="J17" s="66"/>
    </row>
    <row r="18" spans="1:10">
      <c r="A18" t="s">
        <v>156</v>
      </c>
      <c r="B18">
        <v>1</v>
      </c>
      <c r="C18">
        <v>2</v>
      </c>
      <c r="D18">
        <v>3</v>
      </c>
      <c r="E18">
        <v>1</v>
      </c>
      <c r="F18">
        <v>2</v>
      </c>
      <c r="G18">
        <v>3</v>
      </c>
      <c r="H18">
        <v>1</v>
      </c>
      <c r="I18">
        <v>2</v>
      </c>
      <c r="J18">
        <v>3</v>
      </c>
    </row>
    <row r="19" spans="1:10">
      <c r="A19" s="26" t="s">
        <v>219</v>
      </c>
      <c r="B19" s="11">
        <v>10.983812221772562</v>
      </c>
      <c r="C19" s="11">
        <v>173.13927030207924</v>
      </c>
      <c r="D19" s="11">
        <v>154.218009478673</v>
      </c>
      <c r="E19" s="11">
        <v>37.639012545528125</v>
      </c>
      <c r="F19" s="11">
        <v>44.076892899176144</v>
      </c>
      <c r="G19" s="11">
        <v>72.477093206951025</v>
      </c>
      <c r="H19" s="11">
        <v>9.8583569405099158</v>
      </c>
      <c r="I19" s="11">
        <v>141.46253432718714</v>
      </c>
      <c r="J19" s="11">
        <v>225.11216429699843</v>
      </c>
    </row>
    <row r="20" spans="1:10">
      <c r="A20" s="45" t="s">
        <v>220</v>
      </c>
      <c r="B20" s="11">
        <v>35.476730068798062</v>
      </c>
      <c r="C20" s="11">
        <v>196.72812867791291</v>
      </c>
      <c r="D20" s="11">
        <v>303.23854660347553</v>
      </c>
      <c r="E20" s="11">
        <v>14.922298664508297</v>
      </c>
      <c r="F20" s="11">
        <v>21.47194978422911</v>
      </c>
      <c r="G20" s="11">
        <v>25.83570300157978</v>
      </c>
      <c r="H20" s="11">
        <v>80.502225819506279</v>
      </c>
      <c r="I20" s="11">
        <v>115.63907414672421</v>
      </c>
      <c r="J20" s="11">
        <v>312.27804107424959</v>
      </c>
    </row>
    <row r="21" spans="1:10">
      <c r="A21" s="45" t="s">
        <v>221</v>
      </c>
      <c r="B21" s="11">
        <v>104.28733306353703</v>
      </c>
      <c r="C21" s="11">
        <v>163.38485680659082</v>
      </c>
      <c r="D21" s="11">
        <v>200.32859399684045</v>
      </c>
      <c r="E21" s="11">
        <v>4.805341966815055</v>
      </c>
      <c r="F21" s="11">
        <v>7.7928599450765006</v>
      </c>
      <c r="G21" s="11">
        <v>9.6777251184834121</v>
      </c>
      <c r="H21" s="11">
        <v>65.757183326588432</v>
      </c>
      <c r="I21" s="11">
        <v>186.54060415849352</v>
      </c>
      <c r="J21" s="11">
        <v>321.73143759873619</v>
      </c>
    </row>
    <row r="22" spans="1:10">
      <c r="A22" s="45" t="s">
        <v>222</v>
      </c>
      <c r="B22" s="11">
        <v>59.063941723998383</v>
      </c>
      <c r="C22" s="11">
        <v>90.226755590427615</v>
      </c>
      <c r="D22" s="11">
        <v>98.101105845181678</v>
      </c>
      <c r="E22" s="11">
        <v>1.9704573047349252</v>
      </c>
      <c r="F22" s="11">
        <v>3.3958415064731269</v>
      </c>
      <c r="G22" s="11">
        <v>3.8704581358609795</v>
      </c>
      <c r="H22" s="11">
        <v>112.08174828004857</v>
      </c>
      <c r="I22" s="11">
        <v>171.88387602981561</v>
      </c>
      <c r="J22" s="11">
        <v>183.2259083728278</v>
      </c>
    </row>
    <row r="23" spans="1:10">
      <c r="A23" s="45" t="s">
        <v>223</v>
      </c>
      <c r="B23" s="11">
        <v>29.212059894779443</v>
      </c>
      <c r="C23" s="11">
        <v>31.480580619850922</v>
      </c>
      <c r="D23" s="11">
        <v>43.200631911532383</v>
      </c>
      <c r="E23" s="11">
        <v>1.113314447592068</v>
      </c>
      <c r="F23" s="11">
        <v>1.8956453511180855</v>
      </c>
      <c r="G23" s="11">
        <v>1.8230647709320695</v>
      </c>
      <c r="H23" s="11">
        <v>51.702954269526508</v>
      </c>
      <c r="I23" s="11">
        <v>92.786190663005101</v>
      </c>
      <c r="J23" s="11">
        <v>116.4960505529226</v>
      </c>
    </row>
    <row r="24" spans="1:10">
      <c r="A24" s="46" t="s">
        <v>224</v>
      </c>
      <c r="B24" s="11">
        <v>15.383650343990288</v>
      </c>
      <c r="C24" s="11">
        <v>19.171439780306002</v>
      </c>
      <c r="D24" s="11">
        <v>18.812006319115323</v>
      </c>
      <c r="E24" s="11">
        <v>0.90813435855928781</v>
      </c>
      <c r="F24" s="11">
        <v>1.1377010592389172</v>
      </c>
      <c r="G24" s="11">
        <v>1.3807266982622433</v>
      </c>
      <c r="H24" s="11">
        <v>28.416835289356538</v>
      </c>
      <c r="I24" s="11">
        <v>40.31541781090624</v>
      </c>
      <c r="J24" s="11">
        <v>56.322274881516584</v>
      </c>
    </row>
    <row r="25" spans="1:10">
      <c r="A25" s="46" t="s">
        <v>225</v>
      </c>
      <c r="B25" s="11">
        <v>7.7677053824362607</v>
      </c>
      <c r="C25" s="11">
        <v>8.9744998038446457</v>
      </c>
      <c r="D25" s="11">
        <v>9.0173775671406009</v>
      </c>
      <c r="E25" s="11">
        <v>0.77458518818292188</v>
      </c>
      <c r="F25" s="11">
        <v>1.1816398587681445</v>
      </c>
      <c r="G25" s="11">
        <v>1.1627172195892574</v>
      </c>
      <c r="H25" s="11">
        <v>15.460137596114935</v>
      </c>
      <c r="I25" s="11">
        <v>18.250294233032562</v>
      </c>
      <c r="J25" s="11">
        <v>22.35703001579779</v>
      </c>
    </row>
  </sheetData>
  <mergeCells count="7">
    <mergeCell ref="B3:D3"/>
    <mergeCell ref="E3:G3"/>
    <mergeCell ref="H3:J3"/>
    <mergeCell ref="K3:M3"/>
    <mergeCell ref="B17:D17"/>
    <mergeCell ref="E17:G17"/>
    <mergeCell ref="H17:J17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8CE74-825B-0C4B-8F10-367E510985CA}">
  <dimension ref="A2:M25"/>
  <sheetViews>
    <sheetView workbookViewId="0">
      <selection activeCell="E29" sqref="E29"/>
    </sheetView>
  </sheetViews>
  <sheetFormatPr baseColWidth="10" defaultRowHeight="16"/>
  <sheetData>
    <row r="2" spans="1:13">
      <c r="A2" t="s">
        <v>312</v>
      </c>
    </row>
    <row r="3" spans="1:13">
      <c r="A3" t="s">
        <v>178</v>
      </c>
      <c r="B3" s="66" t="s">
        <v>307</v>
      </c>
      <c r="C3" s="66"/>
      <c r="D3" s="66"/>
      <c r="E3" s="66" t="s">
        <v>308</v>
      </c>
      <c r="F3" s="66"/>
      <c r="G3" s="66"/>
      <c r="H3" s="66" t="s">
        <v>309</v>
      </c>
      <c r="I3" s="66"/>
      <c r="J3" s="66"/>
      <c r="K3" s="59" t="s">
        <v>240</v>
      </c>
      <c r="L3" s="59"/>
      <c r="M3" s="59"/>
    </row>
    <row r="4" spans="1:13">
      <c r="A4" t="s">
        <v>156</v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  <c r="K4">
        <v>1</v>
      </c>
      <c r="L4">
        <v>2</v>
      </c>
      <c r="M4">
        <v>3</v>
      </c>
    </row>
    <row r="5" spans="1:13">
      <c r="A5" s="26" t="s">
        <v>219</v>
      </c>
      <c r="B5" s="25">
        <v>9047</v>
      </c>
      <c r="C5" s="1">
        <v>110333</v>
      </c>
      <c r="D5" s="1">
        <v>8822</v>
      </c>
      <c r="E5" s="25">
        <v>31002</v>
      </c>
      <c r="F5" s="1">
        <v>28088</v>
      </c>
      <c r="G5" s="1">
        <v>29515</v>
      </c>
      <c r="H5" s="25">
        <v>9047</v>
      </c>
      <c r="I5" s="1">
        <v>90147</v>
      </c>
      <c r="J5" s="1">
        <v>25779</v>
      </c>
    </row>
    <row r="6" spans="1:13">
      <c r="A6" s="45" t="s">
        <v>220</v>
      </c>
      <c r="B6" s="25">
        <v>29221</v>
      </c>
      <c r="C6" s="1">
        <v>125365</v>
      </c>
      <c r="D6" s="1">
        <v>61093</v>
      </c>
      <c r="E6" s="25">
        <v>12291</v>
      </c>
      <c r="F6" s="1">
        <v>13683</v>
      </c>
      <c r="G6" s="1">
        <v>17036</v>
      </c>
      <c r="H6" s="25">
        <v>29221</v>
      </c>
      <c r="I6" s="1">
        <v>73691</v>
      </c>
      <c r="J6" s="1">
        <v>36298</v>
      </c>
    </row>
    <row r="7" spans="1:13">
      <c r="A7" s="45" t="s">
        <v>221</v>
      </c>
      <c r="B7" s="25">
        <v>85898</v>
      </c>
      <c r="C7" s="1">
        <v>104117</v>
      </c>
      <c r="D7" s="1">
        <v>93927</v>
      </c>
      <c r="E7" s="25">
        <v>3958</v>
      </c>
      <c r="F7" s="1">
        <v>4966</v>
      </c>
      <c r="G7" s="1">
        <v>7698</v>
      </c>
      <c r="H7" s="25">
        <v>85898</v>
      </c>
      <c r="I7" s="1">
        <v>118873</v>
      </c>
      <c r="J7" s="1">
        <v>82410</v>
      </c>
    </row>
    <row r="8" spans="1:13">
      <c r="A8" s="45" t="s">
        <v>222</v>
      </c>
      <c r="B8" s="25">
        <v>48649</v>
      </c>
      <c r="C8" s="1">
        <v>57497</v>
      </c>
      <c r="D8" s="1">
        <v>51382</v>
      </c>
      <c r="E8" s="25">
        <v>1623</v>
      </c>
      <c r="F8" s="1">
        <v>2164</v>
      </c>
      <c r="G8" s="1">
        <v>2369</v>
      </c>
      <c r="H8" s="25">
        <v>48649</v>
      </c>
      <c r="I8" s="1">
        <v>109533</v>
      </c>
      <c r="J8" s="1">
        <v>82898</v>
      </c>
    </row>
    <row r="9" spans="1:13">
      <c r="A9" s="45" t="s">
        <v>223</v>
      </c>
      <c r="B9" s="25">
        <v>24061</v>
      </c>
      <c r="C9" s="1">
        <v>20061</v>
      </c>
      <c r="D9" s="1">
        <v>18543</v>
      </c>
      <c r="E9" s="25">
        <v>917</v>
      </c>
      <c r="F9" s="1">
        <v>1208</v>
      </c>
      <c r="G9" s="1">
        <v>809</v>
      </c>
      <c r="H9" s="25">
        <v>24061</v>
      </c>
      <c r="I9" s="1">
        <v>59128</v>
      </c>
      <c r="J9" s="1">
        <v>40163</v>
      </c>
    </row>
    <row r="10" spans="1:13">
      <c r="A10" s="46" t="s">
        <v>224</v>
      </c>
      <c r="B10" s="25">
        <v>12671</v>
      </c>
      <c r="C10" s="1">
        <v>12217</v>
      </c>
      <c r="D10" s="1">
        <v>10800</v>
      </c>
      <c r="E10" s="25">
        <v>748</v>
      </c>
      <c r="F10" s="1">
        <v>725</v>
      </c>
      <c r="G10" s="1">
        <v>569</v>
      </c>
      <c r="H10" s="25">
        <v>12671</v>
      </c>
      <c r="I10" s="1">
        <v>25691</v>
      </c>
      <c r="J10" s="1">
        <v>24509</v>
      </c>
    </row>
    <row r="11" spans="1:13">
      <c r="A11" s="46" t="s">
        <v>225</v>
      </c>
      <c r="B11" s="25">
        <v>6398</v>
      </c>
      <c r="C11" s="1">
        <v>5719</v>
      </c>
      <c r="D11" s="1">
        <v>3968</v>
      </c>
      <c r="E11" s="25">
        <v>638</v>
      </c>
      <c r="F11" s="1">
        <v>753</v>
      </c>
      <c r="G11" s="1">
        <v>388</v>
      </c>
      <c r="H11" s="25">
        <v>6398</v>
      </c>
      <c r="I11" s="1">
        <v>11630</v>
      </c>
      <c r="J11" s="1">
        <v>10549</v>
      </c>
    </row>
    <row r="12" spans="1:13">
      <c r="A12" s="47" t="s">
        <v>240</v>
      </c>
      <c r="B12" s="25">
        <v>1041</v>
      </c>
      <c r="C12" s="1">
        <v>696</v>
      </c>
      <c r="D12" s="1">
        <v>347</v>
      </c>
      <c r="E12" s="25">
        <v>605</v>
      </c>
      <c r="F12" s="1">
        <v>696</v>
      </c>
      <c r="G12" s="1">
        <v>336</v>
      </c>
      <c r="H12" s="25">
        <v>1041</v>
      </c>
      <c r="I12" s="1">
        <v>647</v>
      </c>
      <c r="J12" s="1">
        <v>275</v>
      </c>
      <c r="L12" s="1">
        <v>510</v>
      </c>
      <c r="M12" s="1">
        <v>208</v>
      </c>
    </row>
    <row r="13" spans="1:13">
      <c r="A13" s="47" t="s">
        <v>230</v>
      </c>
      <c r="B13" s="40">
        <f>AVERAGE(B12,E12,H12,L12)</f>
        <v>799.25</v>
      </c>
      <c r="C13" s="40">
        <f>AVERAGE(C12,F12,I12,L12)</f>
        <v>637.25</v>
      </c>
      <c r="D13" s="40">
        <f>AVERAGE(D12,G12,J12,M12)</f>
        <v>291.5</v>
      </c>
      <c r="E13" s="40">
        <v>799.25</v>
      </c>
      <c r="F13" s="40">
        <v>637.25</v>
      </c>
      <c r="G13" s="40">
        <v>291.5</v>
      </c>
      <c r="H13" s="40">
        <v>799.25</v>
      </c>
      <c r="I13" s="40">
        <v>637.25</v>
      </c>
      <c r="J13" s="40">
        <v>291.5</v>
      </c>
    </row>
    <row r="14" spans="1:13">
      <c r="A14" s="47"/>
      <c r="B14" s="1"/>
      <c r="C14" s="1"/>
      <c r="D14" s="1"/>
      <c r="E14" s="1"/>
      <c r="F14" s="1"/>
      <c r="G14" s="1"/>
      <c r="H14" s="1"/>
      <c r="I14" s="1"/>
      <c r="J14" s="1"/>
    </row>
    <row r="15" spans="1:13">
      <c r="A15" s="48" t="s">
        <v>159</v>
      </c>
      <c r="B15" s="1"/>
      <c r="C15" s="1"/>
      <c r="D15" s="1"/>
      <c r="E15" s="1"/>
      <c r="F15" s="1"/>
      <c r="G15" s="1"/>
      <c r="H15" s="1"/>
      <c r="I15" s="1"/>
      <c r="J15" s="1"/>
    </row>
    <row r="16" spans="1:13">
      <c r="A16" t="s">
        <v>313</v>
      </c>
    </row>
    <row r="17" spans="1:10">
      <c r="A17" t="s">
        <v>178</v>
      </c>
      <c r="B17" s="66" t="s">
        <v>307</v>
      </c>
      <c r="C17" s="66"/>
      <c r="D17" s="66"/>
      <c r="E17" s="66" t="s">
        <v>308</v>
      </c>
      <c r="F17" s="66"/>
      <c r="G17" s="66"/>
      <c r="H17" s="66" t="s">
        <v>309</v>
      </c>
      <c r="I17" s="66"/>
      <c r="J17" s="66"/>
    </row>
    <row r="18" spans="1:10">
      <c r="A18" t="s">
        <v>156</v>
      </c>
      <c r="B18">
        <v>1</v>
      </c>
      <c r="C18">
        <v>2</v>
      </c>
      <c r="D18">
        <v>3</v>
      </c>
      <c r="E18">
        <v>1</v>
      </c>
      <c r="F18">
        <v>2</v>
      </c>
      <c r="G18">
        <v>3</v>
      </c>
      <c r="H18">
        <v>1</v>
      </c>
      <c r="I18">
        <v>2</v>
      </c>
      <c r="J18">
        <v>3</v>
      </c>
    </row>
    <row r="19" spans="1:10">
      <c r="A19" s="26" t="s">
        <v>219</v>
      </c>
      <c r="B19" s="11">
        <f>B5/B$13</f>
        <v>11.319361901782921</v>
      </c>
      <c r="C19" s="11">
        <f t="shared" ref="C19:D19" si="0">C5/C$13</f>
        <v>173.13927030207924</v>
      </c>
      <c r="D19" s="11">
        <f t="shared" si="0"/>
        <v>30.264150943396228</v>
      </c>
      <c r="E19" s="11">
        <f t="shared" ref="E19:J19" si="1">E5/E$13</f>
        <v>38.788864560525489</v>
      </c>
      <c r="F19" s="11">
        <f t="shared" si="1"/>
        <v>44.076892899176144</v>
      </c>
      <c r="G19" s="11">
        <f t="shared" si="1"/>
        <v>101.25214408233276</v>
      </c>
      <c r="H19" s="11">
        <f t="shared" si="1"/>
        <v>11.319361901782921</v>
      </c>
      <c r="I19" s="11">
        <f t="shared" si="1"/>
        <v>141.46253432718714</v>
      </c>
      <c r="J19" s="11">
        <f t="shared" si="1"/>
        <v>88.435677530017159</v>
      </c>
    </row>
    <row r="20" spans="1:10">
      <c r="A20" s="45" t="s">
        <v>220</v>
      </c>
      <c r="B20" s="11">
        <f t="shared" ref="B20:D20" si="2">B6/B$13</f>
        <v>36.560525492649361</v>
      </c>
      <c r="C20" s="11">
        <f t="shared" si="2"/>
        <v>196.72812867791291</v>
      </c>
      <c r="D20" s="11">
        <f t="shared" si="2"/>
        <v>209.58147512864494</v>
      </c>
      <c r="E20" s="11">
        <f t="shared" ref="E20:J20" si="3">E6/E$13</f>
        <v>15.378167031592117</v>
      </c>
      <c r="F20" s="11">
        <f t="shared" si="3"/>
        <v>21.47194978422911</v>
      </c>
      <c r="G20" s="11">
        <f t="shared" si="3"/>
        <v>58.442538593481991</v>
      </c>
      <c r="H20" s="11">
        <f t="shared" si="3"/>
        <v>36.560525492649361</v>
      </c>
      <c r="I20" s="11">
        <f t="shared" si="3"/>
        <v>115.63907414672421</v>
      </c>
      <c r="J20" s="11">
        <f t="shared" si="3"/>
        <v>124.52144082332761</v>
      </c>
    </row>
    <row r="21" spans="1:10">
      <c r="A21" s="45" t="s">
        <v>221</v>
      </c>
      <c r="B21" s="11">
        <f t="shared" ref="B21:D21" si="4">B7/B$13</f>
        <v>107.47325617766656</v>
      </c>
      <c r="C21" s="11">
        <f t="shared" si="4"/>
        <v>163.38485680659082</v>
      </c>
      <c r="D21" s="11">
        <f t="shared" si="4"/>
        <v>322.2195540308748</v>
      </c>
      <c r="E21" s="11">
        <f t="shared" ref="E21:J21" si="5">E7/E$13</f>
        <v>4.9521426337191112</v>
      </c>
      <c r="F21" s="11">
        <f t="shared" si="5"/>
        <v>7.7928599450765006</v>
      </c>
      <c r="G21" s="11">
        <f t="shared" si="5"/>
        <v>26.408233276157805</v>
      </c>
      <c r="H21" s="11">
        <f t="shared" si="5"/>
        <v>107.47325617766656</v>
      </c>
      <c r="I21" s="11">
        <f t="shared" si="5"/>
        <v>186.54060415849352</v>
      </c>
      <c r="J21" s="11">
        <f t="shared" si="5"/>
        <v>282.71012006861065</v>
      </c>
    </row>
    <row r="22" spans="1:10">
      <c r="A22" s="45" t="s">
        <v>222</v>
      </c>
      <c r="B22" s="11">
        <f t="shared" ref="B22:D22" si="6">B8/B$13</f>
        <v>60.868314044416643</v>
      </c>
      <c r="C22" s="11">
        <f t="shared" si="6"/>
        <v>90.226755590427615</v>
      </c>
      <c r="D22" s="11">
        <f t="shared" si="6"/>
        <v>176.26758147512865</v>
      </c>
      <c r="E22" s="11">
        <f t="shared" ref="E22:J22" si="7">E8/E$13</f>
        <v>2.0306537378792617</v>
      </c>
      <c r="F22" s="11">
        <f t="shared" si="7"/>
        <v>3.3958415064731269</v>
      </c>
      <c r="G22" s="11">
        <f t="shared" si="7"/>
        <v>8.1269296740994861</v>
      </c>
      <c r="H22" s="11">
        <f t="shared" si="7"/>
        <v>60.868314044416643</v>
      </c>
      <c r="I22" s="11">
        <f t="shared" si="7"/>
        <v>171.88387602981561</v>
      </c>
      <c r="J22" s="11">
        <f t="shared" si="7"/>
        <v>284.38421955403089</v>
      </c>
    </row>
    <row r="23" spans="1:10">
      <c r="A23" s="45" t="s">
        <v>223</v>
      </c>
      <c r="B23" s="11">
        <f t="shared" ref="B23:D23" si="8">B9/B$13</f>
        <v>30.104472943384422</v>
      </c>
      <c r="C23" s="11">
        <f t="shared" si="8"/>
        <v>31.480580619850922</v>
      </c>
      <c r="D23" s="11">
        <f t="shared" si="8"/>
        <v>63.612349914236709</v>
      </c>
      <c r="E23" s="11">
        <f t="shared" ref="E23:J23" si="9">E9/E$13</f>
        <v>1.1473256177666562</v>
      </c>
      <c r="F23" s="11">
        <f t="shared" si="9"/>
        <v>1.8956453511180855</v>
      </c>
      <c r="G23" s="11">
        <f t="shared" si="9"/>
        <v>2.7753001715265868</v>
      </c>
      <c r="H23" s="11">
        <f t="shared" si="9"/>
        <v>30.104472943384422</v>
      </c>
      <c r="I23" s="11">
        <f t="shared" si="9"/>
        <v>92.786190663005101</v>
      </c>
      <c r="J23" s="11">
        <f t="shared" si="9"/>
        <v>137.78044596912522</v>
      </c>
    </row>
    <row r="24" spans="1:10">
      <c r="A24" s="46" t="s">
        <v>224</v>
      </c>
      <c r="B24" s="11">
        <f t="shared" ref="B24:D24" si="10">B10/B$13</f>
        <v>15.853612761964342</v>
      </c>
      <c r="C24" s="11">
        <f t="shared" si="10"/>
        <v>19.171439780306002</v>
      </c>
      <c r="D24" s="11">
        <f t="shared" si="10"/>
        <v>37.049742710120071</v>
      </c>
      <c r="E24" s="11">
        <f t="shared" ref="E24:J24" si="11">E10/E$13</f>
        <v>0.93587738504848295</v>
      </c>
      <c r="F24" s="11">
        <f t="shared" si="11"/>
        <v>1.1377010592389172</v>
      </c>
      <c r="G24" s="11">
        <f t="shared" si="11"/>
        <v>1.9519725557461407</v>
      </c>
      <c r="H24" s="11">
        <f t="shared" si="11"/>
        <v>15.853612761964342</v>
      </c>
      <c r="I24" s="11">
        <f t="shared" si="11"/>
        <v>40.31541781090624</v>
      </c>
      <c r="J24" s="11">
        <f t="shared" si="11"/>
        <v>84.078902229845625</v>
      </c>
    </row>
    <row r="25" spans="1:10">
      <c r="A25" s="46" t="s">
        <v>225</v>
      </c>
      <c r="B25" s="11">
        <f t="shared" ref="B25:D25" si="12">B11/B$13</f>
        <v>8.0050046918986553</v>
      </c>
      <c r="C25" s="11">
        <f t="shared" si="12"/>
        <v>8.9744998038446457</v>
      </c>
      <c r="D25" s="11">
        <f t="shared" si="12"/>
        <v>13.612349914236706</v>
      </c>
      <c r="E25" s="11">
        <f t="shared" ref="E25:J25" si="13">E11/E$13</f>
        <v>0.79824835783547077</v>
      </c>
      <c r="F25" s="11">
        <f t="shared" si="13"/>
        <v>1.1816398587681445</v>
      </c>
      <c r="G25" s="11">
        <f t="shared" si="13"/>
        <v>1.3310463121783878</v>
      </c>
      <c r="H25" s="11">
        <f t="shared" si="13"/>
        <v>8.0050046918986553</v>
      </c>
      <c r="I25" s="11">
        <f t="shared" si="13"/>
        <v>18.250294233032562</v>
      </c>
      <c r="J25" s="11">
        <f t="shared" si="13"/>
        <v>36.188679245283019</v>
      </c>
    </row>
  </sheetData>
  <mergeCells count="7">
    <mergeCell ref="B3:D3"/>
    <mergeCell ref="E3:G3"/>
    <mergeCell ref="H3:J3"/>
    <mergeCell ref="K3:M3"/>
    <mergeCell ref="B17:D17"/>
    <mergeCell ref="E17:G17"/>
    <mergeCell ref="H17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46</vt:i4>
      </vt:variant>
    </vt:vector>
  </HeadingPairs>
  <TitlesOfParts>
    <vt:vector size="46" baseType="lpstr">
      <vt:lpstr>1b</vt:lpstr>
      <vt:lpstr>1e</vt:lpstr>
      <vt:lpstr>1f</vt:lpstr>
      <vt:lpstr>1h</vt:lpstr>
      <vt:lpstr>1i</vt:lpstr>
      <vt:lpstr>2a + 2b</vt:lpstr>
      <vt:lpstr>2c + 2d</vt:lpstr>
      <vt:lpstr>2g</vt:lpstr>
      <vt:lpstr>3a + 3b</vt:lpstr>
      <vt:lpstr>3c + 3d</vt:lpstr>
      <vt:lpstr>3e</vt:lpstr>
      <vt:lpstr>3g</vt:lpstr>
      <vt:lpstr>3h</vt:lpstr>
      <vt:lpstr>4a</vt:lpstr>
      <vt:lpstr>4b</vt:lpstr>
      <vt:lpstr>4c</vt:lpstr>
      <vt:lpstr>5a</vt:lpstr>
      <vt:lpstr>5b</vt:lpstr>
      <vt:lpstr>5c</vt:lpstr>
      <vt:lpstr>5d</vt:lpstr>
      <vt:lpstr>6a</vt:lpstr>
      <vt:lpstr>6b</vt:lpstr>
      <vt:lpstr>6c</vt:lpstr>
      <vt:lpstr>6d</vt:lpstr>
      <vt:lpstr>6e</vt:lpstr>
      <vt:lpstr>6f</vt:lpstr>
      <vt:lpstr>7a</vt:lpstr>
      <vt:lpstr>7b</vt:lpstr>
      <vt:lpstr>7c</vt:lpstr>
      <vt:lpstr>7d</vt:lpstr>
      <vt:lpstr>S1e</vt:lpstr>
      <vt:lpstr>S3b</vt:lpstr>
      <vt:lpstr>S3c</vt:lpstr>
      <vt:lpstr>S3e</vt:lpstr>
      <vt:lpstr>S4</vt:lpstr>
      <vt:lpstr>S5a</vt:lpstr>
      <vt:lpstr>S5b</vt:lpstr>
      <vt:lpstr>S5c</vt:lpstr>
      <vt:lpstr>S6a</vt:lpstr>
      <vt:lpstr>S6b</vt:lpstr>
      <vt:lpstr>S6c</vt:lpstr>
      <vt:lpstr>S7a</vt:lpstr>
      <vt:lpstr>S7b</vt:lpstr>
      <vt:lpstr>S7d</vt:lpstr>
      <vt:lpstr>S7e</vt:lpstr>
      <vt:lpstr>S7f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Bardoel-2, B.W. (Bart)</dc:creator>
  <cp:lastModifiedBy>Bardoel-2, B.W. (Bart)</cp:lastModifiedBy>
  <dcterms:created xsi:type="dcterms:W3CDTF">2024-07-01T11:44:09Z</dcterms:created>
  <dcterms:modified xsi:type="dcterms:W3CDTF">2024-08-16T12:12:44Z</dcterms:modified>
</cp:coreProperties>
</file>