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287" documentId="8_{9581BB1E-C120-4A7E-9336-FF6E2602CC96}" xr6:coauthVersionLast="47" xr6:coauthVersionMax="47" xr10:uidLastSave="{2F22A23E-637E-4AF7-ABE8-DFBC2FDFAEF0}"/>
  <bookViews>
    <workbookView xWindow="-96" yWindow="-96" windowWidth="20928" windowHeight="12432" xr2:uid="{2193EB7A-804B-41F2-8461-00254C0912AD}"/>
  </bookViews>
  <sheets>
    <sheet name="Sheet1" sheetId="1" r:id="rId1"/>
  </sheets>
  <definedNames>
    <definedName name="_xlnm._FilterDatabase" localSheetId="0" hidden="1">Sheet1!$A$3:$AC$33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4" i="1" l="1"/>
  <c r="Z34" i="1"/>
  <c r="Y34" i="1"/>
  <c r="X34" i="1"/>
  <c r="W34" i="1"/>
  <c r="V34" i="1"/>
  <c r="K34" i="1"/>
  <c r="L34" i="1"/>
  <c r="M34" i="1"/>
  <c r="J34" i="1"/>
</calcChain>
</file>

<file path=xl/sharedStrings.xml><?xml version="1.0" encoding="utf-8"?>
<sst xmlns="http://schemas.openxmlformats.org/spreadsheetml/2006/main" count="482" uniqueCount="62">
  <si>
    <t>Sex</t>
  </si>
  <si>
    <t>Disease</t>
  </si>
  <si>
    <t>preLD_LDH</t>
  </si>
  <si>
    <t>LD</t>
  </si>
  <si>
    <t>Lymphodepletion</t>
  </si>
  <si>
    <t>2nd_CART_infusion</t>
  </si>
  <si>
    <t>Dose_level</t>
  </si>
  <si>
    <t>CRS_lee_grade</t>
  </si>
  <si>
    <t>Neurotox_Grade</t>
  </si>
  <si>
    <t>Prior_Lines</t>
  </si>
  <si>
    <t>Bridging_Rx</t>
  </si>
  <si>
    <t>Disease_subtype</t>
  </si>
  <si>
    <t>preLD_SPD</t>
  </si>
  <si>
    <t>CTorPET_eval1_NHL</t>
  </si>
  <si>
    <t>CTorPET_bestresp</t>
  </si>
  <si>
    <t>Transplant_post_CART</t>
  </si>
  <si>
    <t>Progressed</t>
  </si>
  <si>
    <t>Survived</t>
  </si>
  <si>
    <t>PFS_days</t>
  </si>
  <si>
    <t>OS_days</t>
  </si>
  <si>
    <t>Time_to_next_Rx</t>
  </si>
  <si>
    <t>CD8_max</t>
  </si>
  <si>
    <t>CD4_Max</t>
  </si>
  <si>
    <t>Max_by_PCR</t>
  </si>
  <si>
    <t>CD8_TCM-enriched</t>
  </si>
  <si>
    <t>Hi_vs_Low_Expander</t>
  </si>
  <si>
    <t>F</t>
  </si>
  <si>
    <t>NHL</t>
  </si>
  <si>
    <t>CyFlu</t>
  </si>
  <si>
    <t>Cy/Flu3</t>
  </si>
  <si>
    <t>No</t>
  </si>
  <si>
    <t>Yes</t>
  </si>
  <si>
    <t>NHL/FL/DLBCL</t>
  </si>
  <si>
    <t>CR</t>
  </si>
  <si>
    <t>Not selected for analysis</t>
  </si>
  <si>
    <t>M</t>
  </si>
  <si>
    <t>Concurr Cy/Flu</t>
  </si>
  <si>
    <t>PD</t>
  </si>
  <si>
    <t>NHL/DLBCL/PMBCL</t>
  </si>
  <si>
    <t>SD</t>
  </si>
  <si>
    <t>High</t>
  </si>
  <si>
    <t>NHL/DLBCL</t>
  </si>
  <si>
    <t>PR</t>
  </si>
  <si>
    <t>NHL/DLBCL/TCRBCL</t>
  </si>
  <si>
    <t>NHL/DLBCL/BCLU</t>
  </si>
  <si>
    <t>NHL/DLBCL/EBVassoc</t>
  </si>
  <si>
    <t>Low</t>
  </si>
  <si>
    <t>Cy(50%)/Flu3</t>
  </si>
  <si>
    <t>NHL/FL/DLBCL/TH</t>
  </si>
  <si>
    <t>NHL/BCLU</t>
  </si>
  <si>
    <t>NHL/FL/DLBCL/DH</t>
  </si>
  <si>
    <t>NHL/DLBCL/DH</t>
  </si>
  <si>
    <t>NHL/DLBCL-leg type</t>
  </si>
  <si>
    <t>NHL/MZL/DLBCL</t>
  </si>
  <si>
    <t>Study number</t>
  </si>
  <si>
    <t>CD8 component</t>
  </si>
  <si>
    <t>Bulk</t>
  </si>
  <si>
    <t>CM-enriched</t>
  </si>
  <si>
    <t>Age*</t>
  </si>
  <si>
    <t>*exact age removed in keeping with privacy guidelines</t>
  </si>
  <si>
    <t>Median</t>
  </si>
  <si>
    <r>
      <rPr>
        <b/>
        <sz val="11"/>
        <color theme="1"/>
        <rFont val="Calibri"/>
        <family val="2"/>
        <scheme val="minor"/>
      </rPr>
      <t>Supplementary Data 10</t>
    </r>
    <r>
      <rPr>
        <sz val="11"/>
        <color theme="1"/>
        <rFont val="Calibri"/>
        <family val="2"/>
        <scheme val="minor"/>
      </rPr>
      <t>. Detailed clinical characteristics of patients with large B cell lymphoma undergoing CAR-T cell therapy and used for Analaysis of Infusion Product by RNA-seq and CUT&amp;RUN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</si>
</sst>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86C6-0557-4921-9991-FF3B0A8EF208}">
  <dimension ref="A1:AC36"/>
  <sheetViews>
    <sheetView tabSelected="1" zoomScale="70" zoomScaleNormal="70" workbookViewId="0">
      <selection activeCell="A2" sqref="A2"/>
    </sheetView>
  </sheetViews>
  <sheetFormatPr defaultRowHeight="14.4" x14ac:dyDescent="0.55000000000000004"/>
  <cols>
    <col min="1" max="1" width="13.89453125" customWidth="1"/>
    <col min="2" max="2" width="12.62890625" customWidth="1"/>
    <col min="8" max="8" width="15.578125" customWidth="1"/>
    <col min="14" max="14" width="14.83984375" customWidth="1"/>
    <col min="15" max="15" width="19.15625" customWidth="1"/>
    <col min="16" max="16" width="11.15625" customWidth="1"/>
    <col min="17" max="17" width="25.15625" customWidth="1"/>
    <col min="18" max="18" width="20.68359375" customWidth="1"/>
    <col min="19" max="19" width="8.83984375" customWidth="1"/>
    <col min="20" max="20" width="10.26171875" customWidth="1"/>
    <col min="22" max="24" width="11.578125" customWidth="1"/>
    <col min="25" max="26" width="10.15625" bestFit="1" customWidth="1"/>
    <col min="27" max="27" width="11.68359375" customWidth="1"/>
    <col min="28" max="28" width="9" customWidth="1"/>
    <col min="29" max="29" width="23" customWidth="1"/>
  </cols>
  <sheetData>
    <row r="1" spans="1:29" x14ac:dyDescent="0.55000000000000004">
      <c r="A1" t="s">
        <v>61</v>
      </c>
    </row>
    <row r="3" spans="1:29" s="1" customFormat="1" x14ac:dyDescent="0.55000000000000004">
      <c r="A3" s="1" t="s">
        <v>54</v>
      </c>
      <c r="B3" s="3" t="s">
        <v>55</v>
      </c>
      <c r="C3" s="1" t="s">
        <v>58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</row>
    <row r="4" spans="1:29" x14ac:dyDescent="0.55000000000000004">
      <c r="A4">
        <v>1</v>
      </c>
      <c r="B4" s="4" t="s">
        <v>56</v>
      </c>
      <c r="D4" t="s">
        <v>26</v>
      </c>
      <c r="E4" t="s">
        <v>27</v>
      </c>
      <c r="F4">
        <v>145</v>
      </c>
      <c r="G4" t="s">
        <v>28</v>
      </c>
      <c r="H4" t="s">
        <v>29</v>
      </c>
      <c r="I4" s="2" t="s">
        <v>30</v>
      </c>
      <c r="J4">
        <v>2</v>
      </c>
      <c r="K4">
        <v>0</v>
      </c>
      <c r="L4">
        <v>0</v>
      </c>
      <c r="M4">
        <v>4</v>
      </c>
      <c r="N4" t="s">
        <v>31</v>
      </c>
      <c r="O4" t="s">
        <v>32</v>
      </c>
      <c r="P4">
        <v>2848.5</v>
      </c>
      <c r="Q4" t="s">
        <v>33</v>
      </c>
      <c r="R4" t="s">
        <v>33</v>
      </c>
      <c r="S4" t="s">
        <v>30</v>
      </c>
      <c r="T4" t="s">
        <v>30</v>
      </c>
      <c r="U4" t="s">
        <v>31</v>
      </c>
      <c r="V4">
        <v>902</v>
      </c>
      <c r="W4">
        <v>1873</v>
      </c>
      <c r="Y4">
        <v>10.119999999999999</v>
      </c>
      <c r="Z4">
        <v>6.05</v>
      </c>
      <c r="AA4">
        <v>30247.23</v>
      </c>
      <c r="AB4" t="s">
        <v>30</v>
      </c>
      <c r="AC4" t="s">
        <v>34</v>
      </c>
    </row>
    <row r="5" spans="1:29" x14ac:dyDescent="0.55000000000000004">
      <c r="A5">
        <v>2</v>
      </c>
      <c r="B5" s="4" t="s">
        <v>56</v>
      </c>
      <c r="D5" t="s">
        <v>35</v>
      </c>
      <c r="E5" t="s">
        <v>27</v>
      </c>
      <c r="F5">
        <v>119</v>
      </c>
      <c r="G5" t="s">
        <v>28</v>
      </c>
      <c r="H5" t="s">
        <v>36</v>
      </c>
      <c r="I5" s="2" t="s">
        <v>30</v>
      </c>
      <c r="J5">
        <v>2</v>
      </c>
      <c r="K5">
        <v>0</v>
      </c>
      <c r="L5">
        <v>0</v>
      </c>
      <c r="M5">
        <v>7</v>
      </c>
      <c r="N5" t="s">
        <v>30</v>
      </c>
      <c r="O5" t="s">
        <v>32</v>
      </c>
      <c r="P5">
        <v>1968.8</v>
      </c>
      <c r="Q5" t="s">
        <v>37</v>
      </c>
      <c r="R5" t="s">
        <v>37</v>
      </c>
      <c r="S5" t="s">
        <v>30</v>
      </c>
      <c r="T5" t="s">
        <v>31</v>
      </c>
      <c r="U5" t="s">
        <v>30</v>
      </c>
      <c r="V5">
        <v>36</v>
      </c>
      <c r="W5">
        <v>58</v>
      </c>
      <c r="Y5">
        <v>43.65</v>
      </c>
      <c r="Z5">
        <v>12.86</v>
      </c>
      <c r="AA5">
        <v>49322.49</v>
      </c>
      <c r="AB5" t="s">
        <v>30</v>
      </c>
      <c r="AC5" t="s">
        <v>34</v>
      </c>
    </row>
    <row r="6" spans="1:29" x14ac:dyDescent="0.55000000000000004">
      <c r="A6">
        <v>3</v>
      </c>
      <c r="B6" s="4" t="s">
        <v>56</v>
      </c>
      <c r="D6" t="s">
        <v>35</v>
      </c>
      <c r="E6" t="s">
        <v>27</v>
      </c>
      <c r="F6">
        <v>395</v>
      </c>
      <c r="G6" t="s">
        <v>28</v>
      </c>
      <c r="H6" t="s">
        <v>29</v>
      </c>
      <c r="I6" s="2" t="s">
        <v>30</v>
      </c>
      <c r="J6">
        <v>2</v>
      </c>
      <c r="K6">
        <v>2</v>
      </c>
      <c r="L6">
        <v>0</v>
      </c>
      <c r="M6">
        <v>4</v>
      </c>
      <c r="N6" t="s">
        <v>30</v>
      </c>
      <c r="O6" t="s">
        <v>38</v>
      </c>
      <c r="P6">
        <v>3248.9</v>
      </c>
      <c r="Q6" t="s">
        <v>39</v>
      </c>
      <c r="R6" t="s">
        <v>33</v>
      </c>
      <c r="S6" t="s">
        <v>30</v>
      </c>
      <c r="T6" t="s">
        <v>30</v>
      </c>
      <c r="U6" t="s">
        <v>31</v>
      </c>
      <c r="V6">
        <v>987</v>
      </c>
      <c r="W6">
        <v>987</v>
      </c>
      <c r="Y6">
        <v>271.61</v>
      </c>
      <c r="Z6">
        <v>176.07</v>
      </c>
      <c r="AA6">
        <v>238472.7</v>
      </c>
      <c r="AB6" t="s">
        <v>30</v>
      </c>
      <c r="AC6" t="s">
        <v>34</v>
      </c>
    </row>
    <row r="7" spans="1:29" x14ac:dyDescent="0.55000000000000004">
      <c r="A7">
        <v>4</v>
      </c>
      <c r="B7" s="4" t="s">
        <v>57</v>
      </c>
      <c r="D7" t="s">
        <v>35</v>
      </c>
      <c r="E7" t="s">
        <v>27</v>
      </c>
      <c r="F7">
        <v>167</v>
      </c>
      <c r="G7" t="s">
        <v>28</v>
      </c>
      <c r="H7" t="s">
        <v>29</v>
      </c>
      <c r="I7" s="2" t="s">
        <v>30</v>
      </c>
      <c r="J7">
        <v>2</v>
      </c>
      <c r="K7">
        <v>1</v>
      </c>
      <c r="L7">
        <v>0</v>
      </c>
      <c r="M7">
        <v>8</v>
      </c>
      <c r="N7" t="s">
        <v>30</v>
      </c>
      <c r="O7" t="s">
        <v>32</v>
      </c>
      <c r="P7">
        <v>124.2</v>
      </c>
      <c r="Q7" t="s">
        <v>33</v>
      </c>
      <c r="R7" t="s">
        <v>33</v>
      </c>
      <c r="S7" t="s">
        <v>30</v>
      </c>
      <c r="T7" t="s">
        <v>30</v>
      </c>
      <c r="U7" t="s">
        <v>31</v>
      </c>
      <c r="V7">
        <v>944</v>
      </c>
      <c r="W7">
        <v>1925</v>
      </c>
      <c r="Y7">
        <v>456.76</v>
      </c>
      <c r="Z7">
        <v>64.72</v>
      </c>
      <c r="AA7">
        <v>41686.5</v>
      </c>
      <c r="AB7" t="s">
        <v>31</v>
      </c>
      <c r="AC7" t="s">
        <v>40</v>
      </c>
    </row>
    <row r="8" spans="1:29" x14ac:dyDescent="0.55000000000000004">
      <c r="A8">
        <v>5</v>
      </c>
      <c r="B8" s="4" t="s">
        <v>56</v>
      </c>
      <c r="D8" t="s">
        <v>35</v>
      </c>
      <c r="E8" t="s">
        <v>27</v>
      </c>
      <c r="F8">
        <v>121</v>
      </c>
      <c r="G8" t="s">
        <v>28</v>
      </c>
      <c r="H8" t="s">
        <v>29</v>
      </c>
      <c r="I8" s="2" t="s">
        <v>30</v>
      </c>
      <c r="J8">
        <v>2</v>
      </c>
      <c r="K8">
        <v>1</v>
      </c>
      <c r="L8">
        <v>1</v>
      </c>
      <c r="M8">
        <v>2</v>
      </c>
      <c r="N8" t="s">
        <v>30</v>
      </c>
      <c r="O8" t="s">
        <v>41</v>
      </c>
      <c r="P8">
        <v>385</v>
      </c>
      <c r="Q8" t="s">
        <v>33</v>
      </c>
      <c r="R8" t="s">
        <v>33</v>
      </c>
      <c r="S8" t="s">
        <v>30</v>
      </c>
      <c r="T8" t="s">
        <v>30</v>
      </c>
      <c r="U8" t="s">
        <v>31</v>
      </c>
      <c r="V8">
        <v>902</v>
      </c>
      <c r="W8">
        <v>924</v>
      </c>
      <c r="Y8">
        <v>19.100000000000001</v>
      </c>
      <c r="Z8">
        <v>4.07</v>
      </c>
      <c r="AA8">
        <v>87066.22</v>
      </c>
      <c r="AB8" t="s">
        <v>30</v>
      </c>
      <c r="AC8" t="s">
        <v>34</v>
      </c>
    </row>
    <row r="9" spans="1:29" x14ac:dyDescent="0.55000000000000004">
      <c r="A9">
        <v>6</v>
      </c>
      <c r="B9" s="4" t="s">
        <v>56</v>
      </c>
      <c r="D9" t="s">
        <v>35</v>
      </c>
      <c r="E9" t="s">
        <v>27</v>
      </c>
      <c r="F9">
        <v>426</v>
      </c>
      <c r="G9" t="s">
        <v>28</v>
      </c>
      <c r="H9" t="s">
        <v>29</v>
      </c>
      <c r="I9" s="2" t="s">
        <v>31</v>
      </c>
      <c r="J9">
        <v>2</v>
      </c>
      <c r="K9">
        <v>2</v>
      </c>
      <c r="L9">
        <v>3</v>
      </c>
      <c r="M9">
        <v>7</v>
      </c>
      <c r="N9" t="s">
        <v>31</v>
      </c>
      <c r="O9" t="s">
        <v>41</v>
      </c>
      <c r="P9">
        <v>15880.2</v>
      </c>
      <c r="Q9" t="s">
        <v>42</v>
      </c>
      <c r="R9" t="s">
        <v>42</v>
      </c>
      <c r="S9" t="s">
        <v>30</v>
      </c>
      <c r="T9" t="s">
        <v>31</v>
      </c>
      <c r="U9" t="s">
        <v>30</v>
      </c>
      <c r="V9">
        <v>53</v>
      </c>
      <c r="W9">
        <v>235</v>
      </c>
      <c r="X9">
        <v>117</v>
      </c>
      <c r="Y9">
        <v>60.4</v>
      </c>
      <c r="Z9">
        <v>17.100000000000001</v>
      </c>
      <c r="AA9">
        <v>101799.1</v>
      </c>
      <c r="AB9" t="s">
        <v>30</v>
      </c>
      <c r="AC9" t="s">
        <v>34</v>
      </c>
    </row>
    <row r="10" spans="1:29" x14ac:dyDescent="0.55000000000000004">
      <c r="A10">
        <v>7</v>
      </c>
      <c r="B10" s="4" t="s">
        <v>56</v>
      </c>
      <c r="D10" t="s">
        <v>35</v>
      </c>
      <c r="E10" t="s">
        <v>27</v>
      </c>
      <c r="F10">
        <v>266</v>
      </c>
      <c r="G10" t="s">
        <v>28</v>
      </c>
      <c r="H10" t="s">
        <v>29</v>
      </c>
      <c r="I10" s="2" t="s">
        <v>30</v>
      </c>
      <c r="J10">
        <v>2</v>
      </c>
      <c r="K10">
        <v>1</v>
      </c>
      <c r="L10">
        <v>2</v>
      </c>
      <c r="M10">
        <v>4</v>
      </c>
      <c r="N10" t="s">
        <v>30</v>
      </c>
      <c r="O10" t="s">
        <v>43</v>
      </c>
      <c r="P10">
        <v>1908</v>
      </c>
      <c r="Q10" t="s">
        <v>37</v>
      </c>
      <c r="R10" t="s">
        <v>37</v>
      </c>
      <c r="S10" t="s">
        <v>30</v>
      </c>
      <c r="T10" t="s">
        <v>31</v>
      </c>
      <c r="U10" t="s">
        <v>30</v>
      </c>
      <c r="V10">
        <v>23</v>
      </c>
      <c r="W10">
        <v>212</v>
      </c>
      <c r="X10">
        <v>29</v>
      </c>
      <c r="Y10">
        <v>3.32</v>
      </c>
      <c r="Z10">
        <v>11.43</v>
      </c>
      <c r="AA10">
        <v>46668.800000000003</v>
      </c>
      <c r="AB10" t="s">
        <v>30</v>
      </c>
      <c r="AC10" t="s">
        <v>34</v>
      </c>
    </row>
    <row r="11" spans="1:29" x14ac:dyDescent="0.55000000000000004">
      <c r="A11">
        <v>8</v>
      </c>
      <c r="B11" s="4" t="s">
        <v>56</v>
      </c>
      <c r="D11" t="s">
        <v>35</v>
      </c>
      <c r="E11" t="s">
        <v>27</v>
      </c>
      <c r="F11">
        <v>195</v>
      </c>
      <c r="G11" t="s">
        <v>28</v>
      </c>
      <c r="H11" t="s">
        <v>29</v>
      </c>
      <c r="I11" s="2" t="s">
        <v>31</v>
      </c>
      <c r="J11">
        <v>2</v>
      </c>
      <c r="K11">
        <v>2</v>
      </c>
      <c r="L11">
        <v>0</v>
      </c>
      <c r="M11">
        <v>4</v>
      </c>
      <c r="N11" t="s">
        <v>30</v>
      </c>
      <c r="O11" t="s">
        <v>44</v>
      </c>
      <c r="P11">
        <v>7353.5</v>
      </c>
      <c r="Q11" t="s">
        <v>39</v>
      </c>
      <c r="R11" t="s">
        <v>39</v>
      </c>
      <c r="S11" t="s">
        <v>30</v>
      </c>
      <c r="T11" t="s">
        <v>31</v>
      </c>
      <c r="U11" t="s">
        <v>31</v>
      </c>
      <c r="V11">
        <v>220</v>
      </c>
      <c r="W11">
        <v>1435</v>
      </c>
      <c r="X11">
        <v>252</v>
      </c>
      <c r="Y11">
        <v>22.31</v>
      </c>
      <c r="Z11">
        <v>2.48</v>
      </c>
      <c r="AA11">
        <v>80777.570000000007</v>
      </c>
      <c r="AB11" t="s">
        <v>30</v>
      </c>
      <c r="AC11" t="s">
        <v>34</v>
      </c>
    </row>
    <row r="12" spans="1:29" x14ac:dyDescent="0.55000000000000004">
      <c r="A12">
        <v>9</v>
      </c>
      <c r="B12" s="4" t="s">
        <v>56</v>
      </c>
      <c r="D12" t="s">
        <v>35</v>
      </c>
      <c r="E12" t="s">
        <v>27</v>
      </c>
      <c r="F12">
        <v>371</v>
      </c>
      <c r="G12" t="s">
        <v>28</v>
      </c>
      <c r="H12" t="s">
        <v>29</v>
      </c>
      <c r="I12" s="2" t="s">
        <v>30</v>
      </c>
      <c r="J12">
        <v>2</v>
      </c>
      <c r="K12">
        <v>1</v>
      </c>
      <c r="L12">
        <v>0</v>
      </c>
      <c r="M12">
        <v>3</v>
      </c>
      <c r="N12" t="s">
        <v>31</v>
      </c>
      <c r="O12" t="s">
        <v>44</v>
      </c>
      <c r="P12">
        <v>10073</v>
      </c>
      <c r="Q12" t="s">
        <v>42</v>
      </c>
      <c r="R12" t="s">
        <v>42</v>
      </c>
      <c r="S12" t="s">
        <v>30</v>
      </c>
      <c r="T12" t="s">
        <v>31</v>
      </c>
      <c r="U12" t="s">
        <v>30</v>
      </c>
      <c r="V12">
        <v>125</v>
      </c>
      <c r="W12">
        <v>230</v>
      </c>
      <c r="X12">
        <v>173</v>
      </c>
      <c r="Y12">
        <v>65.05</v>
      </c>
      <c r="Z12">
        <v>10.42</v>
      </c>
      <c r="AA12">
        <v>39609.49</v>
      </c>
      <c r="AB12" t="s">
        <v>30</v>
      </c>
      <c r="AC12" t="s">
        <v>34</v>
      </c>
    </row>
    <row r="13" spans="1:29" x14ac:dyDescent="0.55000000000000004">
      <c r="A13">
        <v>10</v>
      </c>
      <c r="B13" s="4" t="s">
        <v>57</v>
      </c>
      <c r="D13" t="s">
        <v>35</v>
      </c>
      <c r="E13" t="s">
        <v>27</v>
      </c>
      <c r="F13">
        <v>134</v>
      </c>
      <c r="G13" t="s">
        <v>28</v>
      </c>
      <c r="H13" t="s">
        <v>29</v>
      </c>
      <c r="I13" s="2" t="s">
        <v>30</v>
      </c>
      <c r="J13">
        <v>2</v>
      </c>
      <c r="K13">
        <v>0</v>
      </c>
      <c r="L13">
        <v>0</v>
      </c>
      <c r="M13">
        <v>2</v>
      </c>
      <c r="N13" t="s">
        <v>30</v>
      </c>
      <c r="O13" t="s">
        <v>45</v>
      </c>
      <c r="P13">
        <v>3055</v>
      </c>
      <c r="Q13" t="s">
        <v>33</v>
      </c>
      <c r="R13" t="s">
        <v>33</v>
      </c>
      <c r="S13" t="s">
        <v>30</v>
      </c>
      <c r="T13" t="s">
        <v>31</v>
      </c>
      <c r="U13" t="s">
        <v>30</v>
      </c>
      <c r="V13">
        <v>609</v>
      </c>
      <c r="W13">
        <v>735</v>
      </c>
      <c r="Y13">
        <v>0.76</v>
      </c>
      <c r="Z13">
        <v>0.63</v>
      </c>
      <c r="AA13">
        <v>1133.51</v>
      </c>
      <c r="AB13" t="s">
        <v>31</v>
      </c>
      <c r="AC13" t="s">
        <v>46</v>
      </c>
    </row>
    <row r="14" spans="1:29" x14ac:dyDescent="0.55000000000000004">
      <c r="A14">
        <v>11</v>
      </c>
      <c r="B14" s="4" t="s">
        <v>57</v>
      </c>
      <c r="D14" t="s">
        <v>26</v>
      </c>
      <c r="E14" t="s">
        <v>27</v>
      </c>
      <c r="F14">
        <v>293</v>
      </c>
      <c r="G14" t="s">
        <v>28</v>
      </c>
      <c r="H14" t="s">
        <v>29</v>
      </c>
      <c r="I14" s="2" t="s">
        <v>30</v>
      </c>
      <c r="J14">
        <v>2</v>
      </c>
      <c r="K14">
        <v>0</v>
      </c>
      <c r="L14">
        <v>0</v>
      </c>
      <c r="M14">
        <v>6</v>
      </c>
      <c r="N14" t="s">
        <v>30</v>
      </c>
      <c r="O14" t="s">
        <v>32</v>
      </c>
      <c r="P14">
        <v>2982.6</v>
      </c>
      <c r="Q14" t="s">
        <v>33</v>
      </c>
      <c r="R14" t="s">
        <v>33</v>
      </c>
      <c r="S14" t="s">
        <v>30</v>
      </c>
      <c r="T14" t="s">
        <v>31</v>
      </c>
      <c r="U14" t="s">
        <v>30</v>
      </c>
      <c r="V14">
        <v>100</v>
      </c>
      <c r="W14">
        <v>222</v>
      </c>
      <c r="Y14">
        <v>9.23</v>
      </c>
      <c r="Z14">
        <v>2.69</v>
      </c>
      <c r="AA14">
        <v>14958.17</v>
      </c>
      <c r="AB14" t="s">
        <v>31</v>
      </c>
      <c r="AC14" t="s">
        <v>46</v>
      </c>
    </row>
    <row r="15" spans="1:29" x14ac:dyDescent="0.55000000000000004">
      <c r="A15">
        <v>12</v>
      </c>
      <c r="B15" s="4" t="s">
        <v>56</v>
      </c>
      <c r="D15" t="s">
        <v>26</v>
      </c>
      <c r="E15" t="s">
        <v>27</v>
      </c>
      <c r="F15">
        <v>565</v>
      </c>
      <c r="G15" t="s">
        <v>28</v>
      </c>
      <c r="H15" t="s">
        <v>29</v>
      </c>
      <c r="I15" s="2" t="s">
        <v>30</v>
      </c>
      <c r="J15">
        <v>2</v>
      </c>
      <c r="K15">
        <v>0</v>
      </c>
      <c r="L15">
        <v>0</v>
      </c>
      <c r="M15">
        <v>5</v>
      </c>
      <c r="N15" t="s">
        <v>30</v>
      </c>
      <c r="O15" t="s">
        <v>41</v>
      </c>
      <c r="P15">
        <v>6047.7</v>
      </c>
      <c r="Q15" t="s">
        <v>39</v>
      </c>
      <c r="R15" t="s">
        <v>39</v>
      </c>
      <c r="S15" t="s">
        <v>30</v>
      </c>
      <c r="T15" t="s">
        <v>30</v>
      </c>
      <c r="U15" t="s">
        <v>30</v>
      </c>
      <c r="V15">
        <v>40</v>
      </c>
      <c r="W15">
        <v>185</v>
      </c>
      <c r="X15">
        <v>40</v>
      </c>
      <c r="Y15">
        <v>15.18</v>
      </c>
      <c r="Z15">
        <v>1.5</v>
      </c>
      <c r="AA15">
        <v>24261.38</v>
      </c>
      <c r="AB15" t="s">
        <v>30</v>
      </c>
      <c r="AC15" t="s">
        <v>34</v>
      </c>
    </row>
    <row r="16" spans="1:29" x14ac:dyDescent="0.55000000000000004">
      <c r="A16">
        <v>13</v>
      </c>
      <c r="B16" s="4" t="s">
        <v>56</v>
      </c>
      <c r="D16" t="s">
        <v>26</v>
      </c>
      <c r="E16" t="s">
        <v>27</v>
      </c>
      <c r="F16">
        <v>216</v>
      </c>
      <c r="G16" t="s">
        <v>28</v>
      </c>
      <c r="H16" t="s">
        <v>29</v>
      </c>
      <c r="I16" s="2" t="s">
        <v>30</v>
      </c>
      <c r="J16">
        <v>2</v>
      </c>
      <c r="K16">
        <v>0</v>
      </c>
      <c r="L16">
        <v>0</v>
      </c>
      <c r="M16">
        <v>2</v>
      </c>
      <c r="N16" t="s">
        <v>30</v>
      </c>
      <c r="O16" t="s">
        <v>41</v>
      </c>
      <c r="P16">
        <v>1985.7</v>
      </c>
      <c r="Q16" t="s">
        <v>37</v>
      </c>
      <c r="R16" t="s">
        <v>37</v>
      </c>
      <c r="S16" t="s">
        <v>30</v>
      </c>
      <c r="T16" t="s">
        <v>31</v>
      </c>
      <c r="U16" t="s">
        <v>30</v>
      </c>
      <c r="V16">
        <v>28</v>
      </c>
      <c r="W16">
        <v>189</v>
      </c>
      <c r="Y16">
        <v>4.68</v>
      </c>
      <c r="Z16">
        <v>1.07</v>
      </c>
      <c r="AA16">
        <v>4294.82</v>
      </c>
      <c r="AB16" t="s">
        <v>30</v>
      </c>
      <c r="AC16" t="s">
        <v>34</v>
      </c>
    </row>
    <row r="17" spans="1:29" x14ac:dyDescent="0.55000000000000004">
      <c r="A17">
        <v>14</v>
      </c>
      <c r="B17" s="4" t="s">
        <v>57</v>
      </c>
      <c r="D17" t="s">
        <v>26</v>
      </c>
      <c r="E17" t="s">
        <v>27</v>
      </c>
      <c r="F17">
        <v>363</v>
      </c>
      <c r="G17" t="s">
        <v>28</v>
      </c>
      <c r="H17" t="s">
        <v>47</v>
      </c>
      <c r="I17" s="2" t="s">
        <v>30</v>
      </c>
      <c r="J17">
        <v>2</v>
      </c>
      <c r="K17">
        <v>0</v>
      </c>
      <c r="L17">
        <v>1</v>
      </c>
      <c r="M17">
        <v>6</v>
      </c>
      <c r="N17" t="s">
        <v>30</v>
      </c>
      <c r="O17" t="s">
        <v>48</v>
      </c>
      <c r="P17">
        <v>3155.2</v>
      </c>
      <c r="Q17" t="s">
        <v>37</v>
      </c>
      <c r="R17" t="s">
        <v>37</v>
      </c>
      <c r="S17" t="s">
        <v>30</v>
      </c>
      <c r="T17" t="s">
        <v>31</v>
      </c>
      <c r="U17" t="s">
        <v>30</v>
      </c>
      <c r="V17">
        <v>19</v>
      </c>
      <c r="W17">
        <v>81</v>
      </c>
      <c r="Y17">
        <v>0.02</v>
      </c>
      <c r="Z17">
        <v>0.11</v>
      </c>
      <c r="AA17">
        <v>325.26</v>
      </c>
      <c r="AB17" t="s">
        <v>31</v>
      </c>
      <c r="AC17" t="s">
        <v>34</v>
      </c>
    </row>
    <row r="18" spans="1:29" x14ac:dyDescent="0.55000000000000004">
      <c r="A18">
        <v>15</v>
      </c>
      <c r="B18" s="4" t="s">
        <v>57</v>
      </c>
      <c r="D18" t="s">
        <v>35</v>
      </c>
      <c r="E18" t="s">
        <v>27</v>
      </c>
      <c r="F18">
        <v>164</v>
      </c>
      <c r="G18" t="s">
        <v>28</v>
      </c>
      <c r="H18" t="s">
        <v>29</v>
      </c>
      <c r="I18" s="2" t="s">
        <v>30</v>
      </c>
      <c r="J18">
        <v>2</v>
      </c>
      <c r="K18">
        <v>2</v>
      </c>
      <c r="L18">
        <v>3</v>
      </c>
      <c r="M18">
        <v>4</v>
      </c>
      <c r="N18" t="s">
        <v>30</v>
      </c>
      <c r="O18" t="s">
        <v>41</v>
      </c>
      <c r="P18">
        <v>162.6</v>
      </c>
      <c r="Q18" t="s">
        <v>33</v>
      </c>
      <c r="R18" t="s">
        <v>33</v>
      </c>
      <c r="S18" t="s">
        <v>30</v>
      </c>
      <c r="T18" t="s">
        <v>31</v>
      </c>
      <c r="U18" t="s">
        <v>30</v>
      </c>
      <c r="V18">
        <v>76</v>
      </c>
      <c r="W18">
        <v>484</v>
      </c>
      <c r="X18">
        <v>91</v>
      </c>
      <c r="Y18">
        <v>92.64</v>
      </c>
      <c r="Z18">
        <v>19.88</v>
      </c>
      <c r="AA18">
        <v>133879.29999999999</v>
      </c>
      <c r="AB18" t="s">
        <v>31</v>
      </c>
      <c r="AC18" t="s">
        <v>40</v>
      </c>
    </row>
    <row r="19" spans="1:29" x14ac:dyDescent="0.55000000000000004">
      <c r="A19">
        <v>16</v>
      </c>
      <c r="B19" s="4" t="s">
        <v>57</v>
      </c>
      <c r="D19" t="s">
        <v>35</v>
      </c>
      <c r="E19" t="s">
        <v>27</v>
      </c>
      <c r="F19">
        <v>355</v>
      </c>
      <c r="G19" t="s">
        <v>28</v>
      </c>
      <c r="H19" t="s">
        <v>29</v>
      </c>
      <c r="I19" s="2" t="s">
        <v>30</v>
      </c>
      <c r="J19">
        <v>2</v>
      </c>
      <c r="K19">
        <v>0</v>
      </c>
      <c r="L19">
        <v>0</v>
      </c>
      <c r="M19">
        <v>3</v>
      </c>
      <c r="N19" t="s">
        <v>30</v>
      </c>
      <c r="O19" t="s">
        <v>49</v>
      </c>
      <c r="P19">
        <v>4839</v>
      </c>
      <c r="Q19" t="s">
        <v>37</v>
      </c>
      <c r="R19" t="s">
        <v>37</v>
      </c>
      <c r="S19" t="s">
        <v>30</v>
      </c>
      <c r="T19" t="s">
        <v>31</v>
      </c>
      <c r="U19" t="s">
        <v>30</v>
      </c>
      <c r="V19">
        <v>27</v>
      </c>
      <c r="W19">
        <v>77</v>
      </c>
      <c r="X19">
        <v>45</v>
      </c>
      <c r="Y19">
        <v>0.04</v>
      </c>
      <c r="Z19">
        <v>0.15</v>
      </c>
      <c r="AA19">
        <v>651</v>
      </c>
      <c r="AB19" t="s">
        <v>31</v>
      </c>
      <c r="AC19" t="s">
        <v>34</v>
      </c>
    </row>
    <row r="20" spans="1:29" x14ac:dyDescent="0.55000000000000004">
      <c r="A20">
        <v>17</v>
      </c>
      <c r="B20" s="4" t="s">
        <v>57</v>
      </c>
      <c r="D20" t="s">
        <v>35</v>
      </c>
      <c r="E20" t="s">
        <v>27</v>
      </c>
      <c r="F20">
        <v>251</v>
      </c>
      <c r="G20" t="s">
        <v>28</v>
      </c>
      <c r="H20" t="s">
        <v>29</v>
      </c>
      <c r="I20" s="2" t="s">
        <v>31</v>
      </c>
      <c r="J20">
        <v>2</v>
      </c>
      <c r="K20">
        <v>1</v>
      </c>
      <c r="L20">
        <v>0</v>
      </c>
      <c r="M20">
        <v>4</v>
      </c>
      <c r="N20" t="s">
        <v>30</v>
      </c>
      <c r="O20" t="s">
        <v>41</v>
      </c>
      <c r="P20">
        <v>3971.9</v>
      </c>
      <c r="Q20" t="s">
        <v>33</v>
      </c>
      <c r="R20" t="s">
        <v>33</v>
      </c>
      <c r="S20" t="s">
        <v>31</v>
      </c>
      <c r="T20" t="s">
        <v>31</v>
      </c>
      <c r="U20" t="s">
        <v>31</v>
      </c>
      <c r="V20">
        <v>281</v>
      </c>
      <c r="W20">
        <v>509</v>
      </c>
      <c r="Y20">
        <v>38.53</v>
      </c>
      <c r="Z20">
        <v>10.25</v>
      </c>
      <c r="AA20">
        <v>42753.55</v>
      </c>
      <c r="AB20" t="s">
        <v>31</v>
      </c>
      <c r="AC20" t="s">
        <v>40</v>
      </c>
    </row>
    <row r="21" spans="1:29" x14ac:dyDescent="0.55000000000000004">
      <c r="A21">
        <v>18</v>
      </c>
      <c r="B21" s="4" t="s">
        <v>57</v>
      </c>
      <c r="D21" t="s">
        <v>35</v>
      </c>
      <c r="E21" t="s">
        <v>27</v>
      </c>
      <c r="F21">
        <v>366</v>
      </c>
      <c r="G21" t="s">
        <v>28</v>
      </c>
      <c r="H21" t="s">
        <v>47</v>
      </c>
      <c r="I21" s="2" t="s">
        <v>30</v>
      </c>
      <c r="J21">
        <v>2</v>
      </c>
      <c r="K21">
        <v>0</v>
      </c>
      <c r="L21">
        <v>0</v>
      </c>
      <c r="M21">
        <v>3</v>
      </c>
      <c r="N21" t="s">
        <v>30</v>
      </c>
      <c r="O21" t="s">
        <v>50</v>
      </c>
      <c r="P21">
        <v>8320.7000000000007</v>
      </c>
      <c r="Q21" t="s">
        <v>37</v>
      </c>
      <c r="R21" t="s">
        <v>37</v>
      </c>
      <c r="S21" t="s">
        <v>30</v>
      </c>
      <c r="T21" t="s">
        <v>31</v>
      </c>
      <c r="U21" t="s">
        <v>30</v>
      </c>
      <c r="V21">
        <v>42</v>
      </c>
      <c r="W21">
        <v>95</v>
      </c>
      <c r="Y21">
        <v>3.96</v>
      </c>
      <c r="Z21">
        <v>10.78</v>
      </c>
      <c r="AA21">
        <v>16570</v>
      </c>
      <c r="AB21" t="s">
        <v>31</v>
      </c>
      <c r="AC21" t="s">
        <v>34</v>
      </c>
    </row>
    <row r="22" spans="1:29" x14ac:dyDescent="0.55000000000000004">
      <c r="A22">
        <v>19</v>
      </c>
      <c r="B22" s="4" t="s">
        <v>57</v>
      </c>
      <c r="D22" t="s">
        <v>35</v>
      </c>
      <c r="E22" t="s">
        <v>27</v>
      </c>
      <c r="F22">
        <v>394</v>
      </c>
      <c r="G22" t="s">
        <v>28</v>
      </c>
      <c r="H22" t="s">
        <v>47</v>
      </c>
      <c r="I22" s="2" t="s">
        <v>30</v>
      </c>
      <c r="J22">
        <v>2</v>
      </c>
      <c r="K22">
        <v>0</v>
      </c>
      <c r="L22">
        <v>0</v>
      </c>
      <c r="M22">
        <v>5</v>
      </c>
      <c r="N22" t="s">
        <v>30</v>
      </c>
      <c r="O22" t="s">
        <v>41</v>
      </c>
      <c r="P22">
        <v>2226.6999999999998</v>
      </c>
      <c r="Q22" t="s">
        <v>37</v>
      </c>
      <c r="R22" t="s">
        <v>37</v>
      </c>
      <c r="S22" t="s">
        <v>31</v>
      </c>
      <c r="T22" t="s">
        <v>31</v>
      </c>
      <c r="U22" t="s">
        <v>30</v>
      </c>
      <c r="V22">
        <v>28</v>
      </c>
      <c r="W22">
        <v>573</v>
      </c>
      <c r="X22">
        <v>36</v>
      </c>
      <c r="Y22">
        <v>21.98</v>
      </c>
      <c r="Z22">
        <v>7.48</v>
      </c>
      <c r="AA22">
        <v>8637.7800000000007</v>
      </c>
      <c r="AB22" t="s">
        <v>31</v>
      </c>
      <c r="AC22" t="s">
        <v>34</v>
      </c>
    </row>
    <row r="23" spans="1:29" ht="15.6" x14ac:dyDescent="0.55000000000000004">
      <c r="A23">
        <v>20</v>
      </c>
      <c r="B23" s="5" t="s">
        <v>56</v>
      </c>
      <c r="D23" t="s">
        <v>35</v>
      </c>
      <c r="E23" t="s">
        <v>27</v>
      </c>
      <c r="F23">
        <v>277</v>
      </c>
      <c r="G23" t="s">
        <v>28</v>
      </c>
      <c r="H23" t="s">
        <v>47</v>
      </c>
      <c r="I23" s="2" t="s">
        <v>30</v>
      </c>
      <c r="J23">
        <v>2</v>
      </c>
      <c r="K23">
        <v>2</v>
      </c>
      <c r="L23">
        <v>2</v>
      </c>
      <c r="M23">
        <v>4</v>
      </c>
      <c r="N23" t="s">
        <v>31</v>
      </c>
      <c r="O23" t="s">
        <v>41</v>
      </c>
      <c r="P23">
        <v>16765.099999999999</v>
      </c>
      <c r="Q23" t="s">
        <v>37</v>
      </c>
      <c r="R23" t="s">
        <v>37</v>
      </c>
      <c r="S23" t="s">
        <v>30</v>
      </c>
      <c r="T23" t="s">
        <v>31</v>
      </c>
      <c r="U23" t="s">
        <v>30</v>
      </c>
      <c r="V23">
        <v>19</v>
      </c>
      <c r="W23">
        <v>23</v>
      </c>
      <c r="Y23">
        <v>13.08</v>
      </c>
      <c r="Z23">
        <v>7.87</v>
      </c>
      <c r="AA23">
        <v>70.81</v>
      </c>
      <c r="AB23" t="s">
        <v>30</v>
      </c>
      <c r="AC23" t="s">
        <v>34</v>
      </c>
    </row>
    <row r="24" spans="1:29" x14ac:dyDescent="0.55000000000000004">
      <c r="A24">
        <v>21</v>
      </c>
      <c r="B24" s="4" t="s">
        <v>57</v>
      </c>
      <c r="D24" t="s">
        <v>35</v>
      </c>
      <c r="E24" t="s">
        <v>27</v>
      </c>
      <c r="F24">
        <v>174</v>
      </c>
      <c r="G24" t="s">
        <v>28</v>
      </c>
      <c r="H24" t="s">
        <v>29</v>
      </c>
      <c r="I24" s="2" t="s">
        <v>30</v>
      </c>
      <c r="J24">
        <v>2</v>
      </c>
      <c r="K24">
        <v>1</v>
      </c>
      <c r="L24">
        <v>0</v>
      </c>
      <c r="M24">
        <v>3</v>
      </c>
      <c r="N24" t="s">
        <v>30</v>
      </c>
      <c r="O24" t="s">
        <v>41</v>
      </c>
      <c r="P24">
        <v>2592.9</v>
      </c>
      <c r="Q24" t="s">
        <v>33</v>
      </c>
      <c r="R24" t="s">
        <v>33</v>
      </c>
      <c r="S24" t="s">
        <v>30</v>
      </c>
      <c r="T24" t="s">
        <v>30</v>
      </c>
      <c r="U24" t="s">
        <v>31</v>
      </c>
      <c r="V24">
        <v>490</v>
      </c>
      <c r="W24">
        <v>1281</v>
      </c>
      <c r="X24">
        <v>1220</v>
      </c>
      <c r="Y24">
        <v>73.459999999999994</v>
      </c>
      <c r="Z24">
        <v>4.84</v>
      </c>
      <c r="AA24">
        <v>29110.62</v>
      </c>
      <c r="AB24" t="s">
        <v>31</v>
      </c>
      <c r="AC24" t="s">
        <v>40</v>
      </c>
    </row>
    <row r="25" spans="1:29" x14ac:dyDescent="0.55000000000000004">
      <c r="A25">
        <v>22</v>
      </c>
      <c r="B25" s="4" t="s">
        <v>56</v>
      </c>
      <c r="D25" t="s">
        <v>35</v>
      </c>
      <c r="E25" t="s">
        <v>27</v>
      </c>
      <c r="F25">
        <v>164</v>
      </c>
      <c r="G25" t="s">
        <v>28</v>
      </c>
      <c r="H25" t="s">
        <v>29</v>
      </c>
      <c r="I25" s="2" t="s">
        <v>30</v>
      </c>
      <c r="J25">
        <v>2</v>
      </c>
      <c r="K25">
        <v>1</v>
      </c>
      <c r="L25">
        <v>0</v>
      </c>
      <c r="M25">
        <v>2</v>
      </c>
      <c r="N25" t="s">
        <v>30</v>
      </c>
      <c r="O25" t="s">
        <v>51</v>
      </c>
      <c r="P25">
        <v>2864.2</v>
      </c>
      <c r="Q25" t="s">
        <v>42</v>
      </c>
      <c r="R25" t="s">
        <v>33</v>
      </c>
      <c r="S25" t="s">
        <v>30</v>
      </c>
      <c r="T25" t="s">
        <v>30</v>
      </c>
      <c r="U25" t="s">
        <v>31</v>
      </c>
      <c r="V25">
        <v>615</v>
      </c>
      <c r="W25">
        <v>818</v>
      </c>
      <c r="Y25">
        <v>11.77</v>
      </c>
      <c r="Z25">
        <v>8.07</v>
      </c>
      <c r="AA25">
        <v>26852.92</v>
      </c>
      <c r="AB25" t="s">
        <v>30</v>
      </c>
      <c r="AC25" t="s">
        <v>34</v>
      </c>
    </row>
    <row r="26" spans="1:29" x14ac:dyDescent="0.55000000000000004">
      <c r="A26">
        <v>23</v>
      </c>
      <c r="B26" s="4" t="s">
        <v>57</v>
      </c>
      <c r="D26" t="s">
        <v>35</v>
      </c>
      <c r="E26" t="s">
        <v>27</v>
      </c>
      <c r="F26">
        <v>414</v>
      </c>
      <c r="G26" t="s">
        <v>28</v>
      </c>
      <c r="H26" t="s">
        <v>29</v>
      </c>
      <c r="I26" s="2" t="s">
        <v>30</v>
      </c>
      <c r="J26">
        <v>2</v>
      </c>
      <c r="K26">
        <v>2</v>
      </c>
      <c r="L26">
        <v>0</v>
      </c>
      <c r="M26">
        <v>6</v>
      </c>
      <c r="N26" t="s">
        <v>31</v>
      </c>
      <c r="O26" t="s">
        <v>48</v>
      </c>
      <c r="P26">
        <v>4828.7</v>
      </c>
      <c r="Q26" t="s">
        <v>37</v>
      </c>
      <c r="R26" t="s">
        <v>37</v>
      </c>
      <c r="S26" t="s">
        <v>30</v>
      </c>
      <c r="T26" t="s">
        <v>31</v>
      </c>
      <c r="U26" t="s">
        <v>30</v>
      </c>
      <c r="V26">
        <v>43</v>
      </c>
      <c r="W26">
        <v>361</v>
      </c>
      <c r="X26">
        <v>53</v>
      </c>
      <c r="Y26">
        <v>5.57</v>
      </c>
      <c r="Z26">
        <v>50.05</v>
      </c>
      <c r="AA26">
        <v>147092.98000000001</v>
      </c>
      <c r="AB26" t="s">
        <v>31</v>
      </c>
      <c r="AC26" t="s">
        <v>34</v>
      </c>
    </row>
    <row r="27" spans="1:29" x14ac:dyDescent="0.55000000000000004">
      <c r="A27">
        <v>24</v>
      </c>
      <c r="B27" s="4" t="s">
        <v>57</v>
      </c>
      <c r="D27" t="s">
        <v>35</v>
      </c>
      <c r="E27" t="s">
        <v>27</v>
      </c>
      <c r="F27">
        <v>117</v>
      </c>
      <c r="G27" t="s">
        <v>28</v>
      </c>
      <c r="H27" t="s">
        <v>36</v>
      </c>
      <c r="I27" s="2" t="s">
        <v>30</v>
      </c>
      <c r="J27">
        <v>2</v>
      </c>
      <c r="K27">
        <v>0</v>
      </c>
      <c r="L27">
        <v>0</v>
      </c>
      <c r="M27">
        <v>4</v>
      </c>
      <c r="N27" t="s">
        <v>30</v>
      </c>
      <c r="O27" t="s">
        <v>41</v>
      </c>
      <c r="P27">
        <v>3925.6</v>
      </c>
      <c r="Q27" t="s">
        <v>37</v>
      </c>
      <c r="R27" t="s">
        <v>37</v>
      </c>
      <c r="S27" t="s">
        <v>30</v>
      </c>
      <c r="T27" t="s">
        <v>31</v>
      </c>
      <c r="U27" t="s">
        <v>30</v>
      </c>
      <c r="V27">
        <v>25</v>
      </c>
      <c r="W27">
        <v>141</v>
      </c>
      <c r="X27">
        <v>34</v>
      </c>
      <c r="Y27">
        <v>12.15</v>
      </c>
      <c r="Z27">
        <v>1.04</v>
      </c>
      <c r="AA27">
        <v>15948.93</v>
      </c>
      <c r="AB27" t="s">
        <v>31</v>
      </c>
      <c r="AC27" t="s">
        <v>34</v>
      </c>
    </row>
    <row r="28" spans="1:29" x14ac:dyDescent="0.55000000000000004">
      <c r="A28">
        <v>25</v>
      </c>
      <c r="B28" s="4" t="s">
        <v>57</v>
      </c>
      <c r="D28" t="s">
        <v>35</v>
      </c>
      <c r="E28" t="s">
        <v>27</v>
      </c>
      <c r="F28">
        <v>276</v>
      </c>
      <c r="G28" t="s">
        <v>28</v>
      </c>
      <c r="H28" t="s">
        <v>36</v>
      </c>
      <c r="I28" s="2" t="s">
        <v>30</v>
      </c>
      <c r="J28">
        <v>2</v>
      </c>
      <c r="K28">
        <v>0</v>
      </c>
      <c r="L28">
        <v>0</v>
      </c>
      <c r="M28">
        <v>7</v>
      </c>
      <c r="N28" t="s">
        <v>30</v>
      </c>
      <c r="O28" t="s">
        <v>48</v>
      </c>
      <c r="P28">
        <v>7264.9</v>
      </c>
      <c r="Q28" t="s">
        <v>33</v>
      </c>
      <c r="R28" t="s">
        <v>33</v>
      </c>
      <c r="S28" t="s">
        <v>30</v>
      </c>
      <c r="T28" t="s">
        <v>30</v>
      </c>
      <c r="U28" t="s">
        <v>31</v>
      </c>
      <c r="V28">
        <v>105</v>
      </c>
      <c r="W28">
        <v>770</v>
      </c>
      <c r="X28">
        <v>105</v>
      </c>
      <c r="Y28">
        <v>0.12</v>
      </c>
      <c r="Z28">
        <v>0.1</v>
      </c>
      <c r="AA28">
        <v>342.54</v>
      </c>
      <c r="AB28" t="s">
        <v>31</v>
      </c>
      <c r="AC28" t="s">
        <v>46</v>
      </c>
    </row>
    <row r="29" spans="1:29" x14ac:dyDescent="0.55000000000000004">
      <c r="A29">
        <v>26</v>
      </c>
      <c r="B29" s="4" t="s">
        <v>56</v>
      </c>
      <c r="D29" t="s">
        <v>26</v>
      </c>
      <c r="E29" t="s">
        <v>27</v>
      </c>
      <c r="F29">
        <v>328</v>
      </c>
      <c r="G29" t="s">
        <v>28</v>
      </c>
      <c r="H29" t="s">
        <v>29</v>
      </c>
      <c r="I29" s="2" t="s">
        <v>30</v>
      </c>
      <c r="J29">
        <v>2</v>
      </c>
      <c r="K29">
        <v>2</v>
      </c>
      <c r="L29">
        <v>1</v>
      </c>
      <c r="M29">
        <v>4</v>
      </c>
      <c r="N29" t="s">
        <v>30</v>
      </c>
      <c r="O29" t="s">
        <v>41</v>
      </c>
      <c r="P29">
        <v>7422.9</v>
      </c>
      <c r="Q29" t="s">
        <v>39</v>
      </c>
      <c r="R29" t="s">
        <v>39</v>
      </c>
      <c r="S29" t="s">
        <v>30</v>
      </c>
      <c r="T29" t="s">
        <v>31</v>
      </c>
      <c r="U29" t="s">
        <v>30</v>
      </c>
      <c r="V29">
        <v>39</v>
      </c>
      <c r="W29">
        <v>158</v>
      </c>
      <c r="X29">
        <v>39</v>
      </c>
      <c r="Y29">
        <v>18.14</v>
      </c>
      <c r="Z29">
        <v>12.99</v>
      </c>
      <c r="AA29">
        <v>101996.54</v>
      </c>
      <c r="AB29" t="s">
        <v>30</v>
      </c>
      <c r="AC29" t="s">
        <v>34</v>
      </c>
    </row>
    <row r="30" spans="1:29" x14ac:dyDescent="0.55000000000000004">
      <c r="A30">
        <v>27</v>
      </c>
      <c r="B30" s="4" t="s">
        <v>57</v>
      </c>
      <c r="D30" t="s">
        <v>35</v>
      </c>
      <c r="E30" t="s">
        <v>27</v>
      </c>
      <c r="F30">
        <v>360</v>
      </c>
      <c r="G30" t="s">
        <v>28</v>
      </c>
      <c r="H30" t="s">
        <v>36</v>
      </c>
      <c r="I30" s="2" t="s">
        <v>31</v>
      </c>
      <c r="J30">
        <v>2</v>
      </c>
      <c r="K30">
        <v>0</v>
      </c>
      <c r="L30">
        <v>0</v>
      </c>
      <c r="M30">
        <v>2</v>
      </c>
      <c r="N30" t="s">
        <v>31</v>
      </c>
      <c r="O30" t="s">
        <v>32</v>
      </c>
      <c r="P30">
        <v>10086.700000000001</v>
      </c>
      <c r="Q30" t="s">
        <v>37</v>
      </c>
      <c r="R30" t="s">
        <v>37</v>
      </c>
      <c r="S30" t="s">
        <v>30</v>
      </c>
      <c r="T30" t="s">
        <v>31</v>
      </c>
      <c r="U30" t="s">
        <v>30</v>
      </c>
      <c r="V30">
        <v>14</v>
      </c>
      <c r="W30">
        <v>88</v>
      </c>
      <c r="Y30">
        <v>0.01</v>
      </c>
      <c r="Z30">
        <v>0.04</v>
      </c>
      <c r="AA30">
        <v>92.69</v>
      </c>
      <c r="AB30" t="s">
        <v>31</v>
      </c>
      <c r="AC30" t="s">
        <v>34</v>
      </c>
    </row>
    <row r="31" spans="1:29" x14ac:dyDescent="0.55000000000000004">
      <c r="A31">
        <v>28</v>
      </c>
      <c r="B31" s="4" t="s">
        <v>56</v>
      </c>
      <c r="D31" t="s">
        <v>26</v>
      </c>
      <c r="E31" t="s">
        <v>27</v>
      </c>
      <c r="F31">
        <v>273</v>
      </c>
      <c r="G31" t="s">
        <v>28</v>
      </c>
      <c r="H31" t="s">
        <v>36</v>
      </c>
      <c r="I31" s="2" t="s">
        <v>31</v>
      </c>
      <c r="J31">
        <v>2</v>
      </c>
      <c r="K31">
        <v>3</v>
      </c>
      <c r="L31">
        <v>3</v>
      </c>
      <c r="M31">
        <v>5</v>
      </c>
      <c r="N31" t="s">
        <v>30</v>
      </c>
      <c r="O31" t="s">
        <v>41</v>
      </c>
      <c r="P31">
        <v>5896.3</v>
      </c>
      <c r="Q31" t="s">
        <v>33</v>
      </c>
      <c r="R31" t="s">
        <v>33</v>
      </c>
      <c r="S31" t="s">
        <v>30</v>
      </c>
      <c r="T31" t="s">
        <v>31</v>
      </c>
      <c r="U31" t="s">
        <v>31</v>
      </c>
      <c r="V31">
        <v>176</v>
      </c>
      <c r="W31">
        <v>707</v>
      </c>
      <c r="X31">
        <v>176</v>
      </c>
      <c r="Y31">
        <v>297.62</v>
      </c>
      <c r="Z31">
        <v>114.9</v>
      </c>
      <c r="AA31">
        <v>36991.03</v>
      </c>
      <c r="AB31" t="s">
        <v>30</v>
      </c>
      <c r="AC31" t="s">
        <v>34</v>
      </c>
    </row>
    <row r="32" spans="1:29" x14ac:dyDescent="0.55000000000000004">
      <c r="A32">
        <v>29</v>
      </c>
      <c r="B32" s="4" t="s">
        <v>56</v>
      </c>
      <c r="D32" t="s">
        <v>26</v>
      </c>
      <c r="E32" t="s">
        <v>27</v>
      </c>
      <c r="F32">
        <v>277</v>
      </c>
      <c r="G32" t="s">
        <v>28</v>
      </c>
      <c r="H32" t="s">
        <v>36</v>
      </c>
      <c r="I32" s="2" t="s">
        <v>30</v>
      </c>
      <c r="J32">
        <v>2</v>
      </c>
      <c r="K32">
        <v>0</v>
      </c>
      <c r="L32">
        <v>1</v>
      </c>
      <c r="M32">
        <v>5</v>
      </c>
      <c r="N32" t="s">
        <v>30</v>
      </c>
      <c r="O32" t="s">
        <v>52</v>
      </c>
      <c r="P32">
        <v>8100</v>
      </c>
      <c r="Q32" t="s">
        <v>33</v>
      </c>
      <c r="R32" t="s">
        <v>33</v>
      </c>
      <c r="S32" t="s">
        <v>30</v>
      </c>
      <c r="T32" t="s">
        <v>31</v>
      </c>
      <c r="U32" t="s">
        <v>30</v>
      </c>
      <c r="V32">
        <v>82</v>
      </c>
      <c r="W32">
        <v>135</v>
      </c>
      <c r="X32">
        <v>103</v>
      </c>
      <c r="Y32">
        <v>6.56</v>
      </c>
      <c r="Z32">
        <v>2.17</v>
      </c>
      <c r="AA32">
        <v>10565.55</v>
      </c>
      <c r="AB32" t="s">
        <v>30</v>
      </c>
      <c r="AC32" t="s">
        <v>34</v>
      </c>
    </row>
    <row r="33" spans="1:29" x14ac:dyDescent="0.55000000000000004">
      <c r="A33">
        <v>30</v>
      </c>
      <c r="B33" s="4" t="s">
        <v>57</v>
      </c>
      <c r="D33" t="s">
        <v>35</v>
      </c>
      <c r="E33" t="s">
        <v>27</v>
      </c>
      <c r="F33">
        <v>170</v>
      </c>
      <c r="G33" t="s">
        <v>28</v>
      </c>
      <c r="H33" t="s">
        <v>36</v>
      </c>
      <c r="I33" s="2" t="s">
        <v>30</v>
      </c>
      <c r="J33">
        <v>2</v>
      </c>
      <c r="K33">
        <v>0</v>
      </c>
      <c r="L33">
        <v>0</v>
      </c>
      <c r="M33">
        <v>7</v>
      </c>
      <c r="N33" t="s">
        <v>30</v>
      </c>
      <c r="O33" t="s">
        <v>53</v>
      </c>
      <c r="Q33" t="s">
        <v>33</v>
      </c>
      <c r="R33" t="s">
        <v>33</v>
      </c>
      <c r="S33" t="s">
        <v>30</v>
      </c>
      <c r="T33" t="s">
        <v>31</v>
      </c>
      <c r="U33" t="s">
        <v>30</v>
      </c>
      <c r="V33">
        <v>350</v>
      </c>
      <c r="W33">
        <v>379</v>
      </c>
      <c r="X33">
        <v>350</v>
      </c>
      <c r="Y33">
        <v>14.31</v>
      </c>
      <c r="Z33">
        <v>1.76</v>
      </c>
      <c r="AA33">
        <v>15494.47</v>
      </c>
      <c r="AB33" t="s">
        <v>31</v>
      </c>
      <c r="AC33" t="s">
        <v>46</v>
      </c>
    </row>
    <row r="34" spans="1:29" s="6" customFormat="1" x14ac:dyDescent="0.55000000000000004">
      <c r="A34" s="6" t="s">
        <v>60</v>
      </c>
      <c r="C34" s="6">
        <v>60</v>
      </c>
      <c r="J34" s="6">
        <f>MEDIAN(J4:J33)</f>
        <v>2</v>
      </c>
      <c r="K34" s="6">
        <f t="shared" ref="K34:M34" si="0">MEDIAN(K4:K33)</f>
        <v>0.5</v>
      </c>
      <c r="L34" s="6">
        <f t="shared" si="0"/>
        <v>0</v>
      </c>
      <c r="M34" s="6">
        <f t="shared" si="0"/>
        <v>4</v>
      </c>
      <c r="V34" s="6">
        <f t="shared" ref="V34" si="1">MEDIAN(V4:V33)</f>
        <v>79</v>
      </c>
      <c r="W34" s="6">
        <f t="shared" ref="W34" si="2">MEDIAN(W4:W33)</f>
        <v>298</v>
      </c>
      <c r="X34" s="6">
        <f t="shared" ref="X34" si="3">MEDIAN(X4:X33)</f>
        <v>97</v>
      </c>
      <c r="Y34" s="6">
        <f t="shared" ref="Y34" si="4">MEDIAN(Y4:Y33)</f>
        <v>13.695</v>
      </c>
      <c r="Z34" s="6">
        <f t="shared" ref="Z34" si="5">MEDIAN(Z4:Z33)</f>
        <v>6.7650000000000006</v>
      </c>
      <c r="AA34" s="6">
        <f t="shared" ref="AA34" si="6">MEDIAN(AA4:AA33)</f>
        <v>27981.769999999997</v>
      </c>
    </row>
    <row r="36" spans="1:29" x14ac:dyDescent="0.55000000000000004">
      <c r="A36" t="s">
        <v>59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Props1.xml><?xml version="1.0" encoding="utf-8"?>
<ds:datastoreItem xmlns:ds="http://schemas.openxmlformats.org/officeDocument/2006/customXml" ds:itemID="{6D41DF1E-A62F-4549-A1A1-51CFC43442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6EFD4D-365F-42E9-BFA8-5BDC7E322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2CFDEC-2043-4145-90EE-FC9710EB07E0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2024-05-09T06:18:44Z</dcterms:created>
  <dcterms:modified xsi:type="dcterms:W3CDTF">2024-08-26T19:42:44Z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