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ne/Dropbox/Manuscripts/LOS Amuc/"/>
    </mc:Choice>
  </mc:AlternateContent>
  <xr:revisionPtr revIDLastSave="0" documentId="13_ncr:1_{FE51C36D-D29C-5549-A4EE-6AFED1D41FFC}" xr6:coauthVersionLast="47" xr6:coauthVersionMax="47" xr10:uidLastSave="{00000000-0000-0000-0000-000000000000}"/>
  <bookViews>
    <workbookView xWindow="0" yWindow="500" windowWidth="33600" windowHeight="19340" activeTab="6" xr2:uid="{EBE1B4E8-D081-4AC2-BBF1-2BC1466D9B64}"/>
  </bookViews>
  <sheets>
    <sheet name="Fig3B" sheetId="31" r:id="rId1"/>
    <sheet name="Fig4B" sheetId="23" r:id="rId2"/>
    <sheet name="Fig4C" sheetId="29" r:id="rId3"/>
    <sheet name="Fig4D" sheetId="30" r:id="rId4"/>
    <sheet name="FigS2" sheetId="35" r:id="rId5"/>
    <sheet name="FigS22" sheetId="32" r:id="rId6"/>
    <sheet name="FigS23" sheetId="27" r:id="rId7"/>
    <sheet name="FigS24A" sheetId="33" r:id="rId8"/>
    <sheet name="FigS24B" sheetId="3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27" l="1"/>
  <c r="H6" i="27"/>
  <c r="H5" i="27"/>
  <c r="H4" i="27"/>
  <c r="H3" i="27"/>
  <c r="H21" i="27"/>
  <c r="H15" i="27"/>
  <c r="H14" i="27"/>
  <c r="H13" i="27"/>
  <c r="H12" i="27"/>
  <c r="H11" i="27"/>
</calcChain>
</file>

<file path=xl/sharedStrings.xml><?xml version="1.0" encoding="utf-8"?>
<sst xmlns="http://schemas.openxmlformats.org/spreadsheetml/2006/main" count="180" uniqueCount="59">
  <si>
    <t>Amuc LOS</t>
  </si>
  <si>
    <t>Amuc OS</t>
  </si>
  <si>
    <t>Amuc LipidA</t>
  </si>
  <si>
    <t>E. coli O111:B4 LPS</t>
  </si>
  <si>
    <t>3000 ng/mL</t>
  </si>
  <si>
    <t>1000 ng/mL</t>
  </si>
  <si>
    <t>300 ng/mL</t>
  </si>
  <si>
    <t>100 ng/mL</t>
  </si>
  <si>
    <t>30 ng/mL</t>
  </si>
  <si>
    <t>10 ng/mL</t>
  </si>
  <si>
    <t>3 ng/mL</t>
  </si>
  <si>
    <t>1 ng/mL</t>
  </si>
  <si>
    <t>Log transformed concentration</t>
  </si>
  <si>
    <t>Mean</t>
  </si>
  <si>
    <t>SD</t>
  </si>
  <si>
    <t>Concentration</t>
  </si>
  <si>
    <t>TLR2</t>
  </si>
  <si>
    <t>TLR2-1</t>
  </si>
  <si>
    <t>TLR2-6</t>
  </si>
  <si>
    <t>TLR KO</t>
  </si>
  <si>
    <t>mean</t>
  </si>
  <si>
    <t>SEM</t>
  </si>
  <si>
    <t>mRNA liver</t>
  </si>
  <si>
    <t>TLR4</t>
  </si>
  <si>
    <t>LBP</t>
  </si>
  <si>
    <t>MCP1</t>
  </si>
  <si>
    <t>IL1b</t>
  </si>
  <si>
    <t>IL10</t>
  </si>
  <si>
    <t>CT (n=7)</t>
  </si>
  <si>
    <t>LOS (n=8)</t>
  </si>
  <si>
    <t>Liver</t>
  </si>
  <si>
    <t>Caecum</t>
  </si>
  <si>
    <t>Spleen</t>
  </si>
  <si>
    <t>LOS</t>
  </si>
  <si>
    <t>OS</t>
  </si>
  <si>
    <t>LipidA</t>
  </si>
  <si>
    <t>PBS</t>
  </si>
  <si>
    <t>DMEM</t>
  </si>
  <si>
    <t>PAM3CSK4 100 ng/mL</t>
  </si>
  <si>
    <t>REC IL-Beta 100 ng/mL</t>
  </si>
  <si>
    <t>Controls</t>
  </si>
  <si>
    <t>Replicate 1</t>
  </si>
  <si>
    <t>Sample</t>
  </si>
  <si>
    <t>Amuc_LOS</t>
  </si>
  <si>
    <t>Amuc_LipidA</t>
  </si>
  <si>
    <t>Ref - Pam3CSK4</t>
  </si>
  <si>
    <t>Ecoli_LPS_UP</t>
  </si>
  <si>
    <t>Ecoli_LPS_Std</t>
  </si>
  <si>
    <t>EC50TestItem_PLA</t>
  </si>
  <si>
    <t>StdError</t>
  </si>
  <si>
    <t>EC50Ref_PLA</t>
  </si>
  <si>
    <t>Ecoli_LPS-UP</t>
  </si>
  <si>
    <t>Ecoli_LPS-Std</t>
  </si>
  <si>
    <t>RelativePotency</t>
  </si>
  <si>
    <t>CILower</t>
  </si>
  <si>
    <t>CIUpper</t>
  </si>
  <si>
    <t>CILimits</t>
  </si>
  <si>
    <t>Replicate 2</t>
  </si>
  <si>
    <t>Replicate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</si>
</sst>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_ ;_ * \(#,##0.00\)_ ;_ * &quot;-&quot;??_)_ ;_ @_ 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4" fillId="0" borderId="0"/>
    <xf numFmtId="164" fontId="6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5" applyFont="1"/>
    <xf numFmtId="165" fontId="0" fillId="0" borderId="0" xfId="0" applyNumberFormat="1"/>
    <xf numFmtId="0" fontId="8" fillId="0" borderId="0" xfId="0" applyFont="1"/>
    <xf numFmtId="0" fontId="0" fillId="0" borderId="1" xfId="0" applyBorder="1" applyAlignment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/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0" borderId="5" xfId="0" applyBorder="1" applyAlignment="1">
      <alignment vertical="center"/>
    </xf>
    <xf numFmtId="11" fontId="0" fillId="2" borderId="6" xfId="0" applyNumberFormat="1" applyFill="1" applyBorder="1" applyAlignment="1">
      <alignment vertical="center" wrapText="1"/>
    </xf>
    <xf numFmtId="11" fontId="0" fillId="2" borderId="7" xfId="0" applyNumberFormat="1" applyFill="1" applyBorder="1" applyAlignment="1">
      <alignment vertical="center" wrapText="1"/>
    </xf>
    <xf numFmtId="11" fontId="0" fillId="3" borderId="7" xfId="0" applyNumberFormat="1" applyFill="1" applyBorder="1" applyAlignment="1">
      <alignment vertical="center" wrapText="1"/>
    </xf>
    <xf numFmtId="11" fontId="0" fillId="3" borderId="8" xfId="0" applyNumberFormat="1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11" fontId="0" fillId="3" borderId="11" xfId="0" applyNumberFormat="1" applyFill="1" applyBorder="1" applyAlignment="1">
      <alignment vertical="center" wrapText="1"/>
    </xf>
    <xf numFmtId="11" fontId="0" fillId="3" borderId="12" xfId="0" applyNumberFormat="1" applyFill="1" applyBorder="1" applyAlignment="1">
      <alignment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6">
    <cellStyle name="Comma" xfId="5" builtinId="3"/>
    <cellStyle name="Normal" xfId="0" builtinId="0"/>
    <cellStyle name="Normal 2" xfId="2" xr:uid="{2BED902E-F84E-4ED7-8F54-0D23F40CB855}"/>
    <cellStyle name="Standaard 2" xfId="3" xr:uid="{D1AF4D95-07B4-4959-97E1-85A2A403CB6B}"/>
    <cellStyle name="Standaard 3" xfId="4" xr:uid="{D1B6EEC6-1012-4D83-8F18-5DE8F16531A1}"/>
    <cellStyle name="標準 2" xfId="1" xr:uid="{669F0302-0F2B-4578-B35E-9D834C7D57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599483</xdr:colOff>
      <xdr:row>14</xdr:row>
      <xdr:rowOff>132852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A9C7A4-EAEB-1A4A-8F53-BFEAF86DB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75983" cy="2799851"/>
        </a:xfrm>
        <a:prstGeom prst="rect">
          <a:avLst/>
        </a:prstGeom>
      </xdr:spPr>
    </xdr:pic>
    <xdr:clientData/>
  </xdr:twoCellAnchor>
  <xdr:twoCellAnchor editAs="oneCell">
    <xdr:from>
      <xdr:col>4</xdr:col>
      <xdr:colOff>374944</xdr:colOff>
      <xdr:row>0</xdr:row>
      <xdr:rowOff>0</xdr:rowOff>
    </xdr:from>
    <xdr:to>
      <xdr:col>8</xdr:col>
      <xdr:colOff>148927</xdr:colOff>
      <xdr:row>14</xdr:row>
      <xdr:rowOff>136868</xdr:rowOff>
    </xdr:to>
    <xdr:pic>
      <xdr:nvPicPr>
        <xdr:cNvPr id="3" name="Picture 2" descr="A picture containing sitting, person, water, side&#10;&#10;Description automatically generated">
          <a:extLst>
            <a:ext uri="{FF2B5EF4-FFF2-40B4-BE49-F238E27FC236}">
              <a16:creationId xmlns:a16="http://schemas.microsoft.com/office/drawing/2014/main" id="{BE5909AA-128F-6242-A5BF-CA3205C1C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76944" y="0"/>
          <a:ext cx="3075983" cy="2803868"/>
        </a:xfrm>
        <a:prstGeom prst="rect">
          <a:avLst/>
        </a:prstGeom>
      </xdr:spPr>
    </xdr:pic>
    <xdr:clientData/>
  </xdr:twoCellAnchor>
  <xdr:twoCellAnchor>
    <xdr:from>
      <xdr:col>0</xdr:col>
      <xdr:colOff>38099</xdr:colOff>
      <xdr:row>14</xdr:row>
      <xdr:rowOff>133261</xdr:rowOff>
    </xdr:from>
    <xdr:to>
      <xdr:col>0</xdr:col>
      <xdr:colOff>315739</xdr:colOff>
      <xdr:row>15</xdr:row>
      <xdr:rowOff>188982</xdr:rowOff>
    </xdr:to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FF720F48-F953-FB49-B7D3-57F2A4BD20C4}"/>
            </a:ext>
          </a:extLst>
        </xdr:cNvPr>
        <xdr:cNvSpPr txBox="1"/>
      </xdr:nvSpPr>
      <xdr:spPr>
        <a:xfrm>
          <a:off x="38099" y="2800261"/>
          <a:ext cx="27764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</a:p>
      </xdr:txBody>
    </xdr:sp>
    <xdr:clientData/>
  </xdr:twoCellAnchor>
  <xdr:twoCellAnchor>
    <xdr:from>
      <xdr:col>0</xdr:col>
      <xdr:colOff>482599</xdr:colOff>
      <xdr:row>14</xdr:row>
      <xdr:rowOff>133261</xdr:rowOff>
    </xdr:from>
    <xdr:to>
      <xdr:col>0</xdr:col>
      <xdr:colOff>752225</xdr:colOff>
      <xdr:row>15</xdr:row>
      <xdr:rowOff>188982</xdr:rowOff>
    </xdr:to>
    <xdr:sp macro="" textlink="">
      <xdr:nvSpPr>
        <xdr:cNvPr id="5" name="TextBox 6">
          <a:extLst>
            <a:ext uri="{FF2B5EF4-FFF2-40B4-BE49-F238E27FC236}">
              <a16:creationId xmlns:a16="http://schemas.microsoft.com/office/drawing/2014/main" id="{34BCDB56-AFEE-8243-B225-CE9F4515102B}"/>
            </a:ext>
          </a:extLst>
        </xdr:cNvPr>
        <xdr:cNvSpPr txBox="1"/>
      </xdr:nvSpPr>
      <xdr:spPr>
        <a:xfrm>
          <a:off x="482599" y="2800261"/>
          <a:ext cx="26962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</a:p>
      </xdr:txBody>
    </xdr:sp>
    <xdr:clientData/>
  </xdr:twoCellAnchor>
  <xdr:twoCellAnchor>
    <xdr:from>
      <xdr:col>1</xdr:col>
      <xdr:colOff>101599</xdr:colOff>
      <xdr:row>14</xdr:row>
      <xdr:rowOff>133261</xdr:rowOff>
    </xdr:from>
    <xdr:to>
      <xdr:col>1</xdr:col>
      <xdr:colOff>371225</xdr:colOff>
      <xdr:row>15</xdr:row>
      <xdr:rowOff>188982</xdr:rowOff>
    </xdr:to>
    <xdr:sp macro="" textlink="">
      <xdr:nvSpPr>
        <xdr:cNvPr id="6" name="TextBox 7">
          <a:extLst>
            <a:ext uri="{FF2B5EF4-FFF2-40B4-BE49-F238E27FC236}">
              <a16:creationId xmlns:a16="http://schemas.microsoft.com/office/drawing/2014/main" id="{A8A3956D-82B7-134A-8920-52237B5E31F5}"/>
            </a:ext>
          </a:extLst>
        </xdr:cNvPr>
        <xdr:cNvSpPr txBox="1"/>
      </xdr:nvSpPr>
      <xdr:spPr>
        <a:xfrm>
          <a:off x="927099" y="2800261"/>
          <a:ext cx="26962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C</a:t>
          </a:r>
        </a:p>
      </xdr:txBody>
    </xdr:sp>
    <xdr:clientData/>
  </xdr:twoCellAnchor>
  <xdr:twoCellAnchor>
    <xdr:from>
      <xdr:col>1</xdr:col>
      <xdr:colOff>558799</xdr:colOff>
      <xdr:row>14</xdr:row>
      <xdr:rowOff>133261</xdr:rowOff>
    </xdr:from>
    <xdr:to>
      <xdr:col>2</xdr:col>
      <xdr:colOff>10939</xdr:colOff>
      <xdr:row>15</xdr:row>
      <xdr:rowOff>188982</xdr:rowOff>
    </xdr:to>
    <xdr:sp macro="" textlink="">
      <xdr:nvSpPr>
        <xdr:cNvPr id="7" name="TextBox 8">
          <a:extLst>
            <a:ext uri="{FF2B5EF4-FFF2-40B4-BE49-F238E27FC236}">
              <a16:creationId xmlns:a16="http://schemas.microsoft.com/office/drawing/2014/main" id="{C8BF0C3E-4B23-4248-BB88-CDD2A3A945BE}"/>
            </a:ext>
          </a:extLst>
        </xdr:cNvPr>
        <xdr:cNvSpPr txBox="1"/>
      </xdr:nvSpPr>
      <xdr:spPr>
        <a:xfrm>
          <a:off x="1384299" y="2800261"/>
          <a:ext cx="27764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D</a:t>
          </a:r>
        </a:p>
      </xdr:txBody>
    </xdr:sp>
    <xdr:clientData/>
  </xdr:twoCellAnchor>
  <xdr:twoCellAnchor>
    <xdr:from>
      <xdr:col>2</xdr:col>
      <xdr:colOff>165099</xdr:colOff>
      <xdr:row>14</xdr:row>
      <xdr:rowOff>133261</xdr:rowOff>
    </xdr:from>
    <xdr:to>
      <xdr:col>2</xdr:col>
      <xdr:colOff>428313</xdr:colOff>
      <xdr:row>15</xdr:row>
      <xdr:rowOff>188982</xdr:rowOff>
    </xdr:to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id="{83B181B5-5A12-F244-8D6A-7F104BD9CB51}"/>
            </a:ext>
          </a:extLst>
        </xdr:cNvPr>
        <xdr:cNvSpPr txBox="1"/>
      </xdr:nvSpPr>
      <xdr:spPr>
        <a:xfrm>
          <a:off x="1816099" y="2800261"/>
          <a:ext cx="263214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E</a:t>
          </a:r>
        </a:p>
      </xdr:txBody>
    </xdr:sp>
    <xdr:clientData/>
  </xdr:twoCellAnchor>
  <xdr:twoCellAnchor>
    <xdr:from>
      <xdr:col>2</xdr:col>
      <xdr:colOff>609599</xdr:colOff>
      <xdr:row>14</xdr:row>
      <xdr:rowOff>133261</xdr:rowOff>
    </xdr:from>
    <xdr:to>
      <xdr:col>3</xdr:col>
      <xdr:colOff>39297</xdr:colOff>
      <xdr:row>15</xdr:row>
      <xdr:rowOff>188982</xdr:rowOff>
    </xdr:to>
    <xdr:sp macro="" textlink="">
      <xdr:nvSpPr>
        <xdr:cNvPr id="9" name="TextBox 10">
          <a:extLst>
            <a:ext uri="{FF2B5EF4-FFF2-40B4-BE49-F238E27FC236}">
              <a16:creationId xmlns:a16="http://schemas.microsoft.com/office/drawing/2014/main" id="{A1ADE434-B51A-F441-9357-D4337F154755}"/>
            </a:ext>
          </a:extLst>
        </xdr:cNvPr>
        <xdr:cNvSpPr txBox="1"/>
      </xdr:nvSpPr>
      <xdr:spPr>
        <a:xfrm>
          <a:off x="2260599" y="2800261"/>
          <a:ext cx="25519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F</a:t>
          </a:r>
        </a:p>
      </xdr:txBody>
    </xdr:sp>
    <xdr:clientData/>
  </xdr:twoCellAnchor>
  <xdr:twoCellAnchor>
    <xdr:from>
      <xdr:col>3</xdr:col>
      <xdr:colOff>215899</xdr:colOff>
      <xdr:row>14</xdr:row>
      <xdr:rowOff>133261</xdr:rowOff>
    </xdr:from>
    <xdr:to>
      <xdr:col>3</xdr:col>
      <xdr:colOff>493539</xdr:colOff>
      <xdr:row>15</xdr:row>
      <xdr:rowOff>188982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EE478AC2-51CE-1943-8F0C-0FF8FEC87D10}"/>
            </a:ext>
          </a:extLst>
        </xdr:cNvPr>
        <xdr:cNvSpPr txBox="1"/>
      </xdr:nvSpPr>
      <xdr:spPr>
        <a:xfrm>
          <a:off x="2692399" y="2800261"/>
          <a:ext cx="27764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G</a:t>
          </a:r>
        </a:p>
      </xdr:txBody>
    </xdr:sp>
    <xdr:clientData/>
  </xdr:twoCellAnchor>
  <xdr:twoCellAnchor>
    <xdr:from>
      <xdr:col>4</xdr:col>
      <xdr:colOff>431799</xdr:colOff>
      <xdr:row>14</xdr:row>
      <xdr:rowOff>133261</xdr:rowOff>
    </xdr:from>
    <xdr:to>
      <xdr:col>4</xdr:col>
      <xdr:colOff>709439</xdr:colOff>
      <xdr:row>15</xdr:row>
      <xdr:rowOff>188982</xdr:rowOff>
    </xdr:to>
    <xdr:sp macro="" textlink="">
      <xdr:nvSpPr>
        <xdr:cNvPr id="11" name="TextBox 12">
          <a:extLst>
            <a:ext uri="{FF2B5EF4-FFF2-40B4-BE49-F238E27FC236}">
              <a16:creationId xmlns:a16="http://schemas.microsoft.com/office/drawing/2014/main" id="{00FA9FA8-5A88-DC46-84D5-D391B7B61E6F}"/>
            </a:ext>
          </a:extLst>
        </xdr:cNvPr>
        <xdr:cNvSpPr txBox="1"/>
      </xdr:nvSpPr>
      <xdr:spPr>
        <a:xfrm>
          <a:off x="3733799" y="2800261"/>
          <a:ext cx="27764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H</a:t>
          </a:r>
        </a:p>
      </xdr:txBody>
    </xdr:sp>
    <xdr:clientData/>
  </xdr:twoCellAnchor>
  <xdr:twoCellAnchor>
    <xdr:from>
      <xdr:col>5</xdr:col>
      <xdr:colOff>50799</xdr:colOff>
      <xdr:row>14</xdr:row>
      <xdr:rowOff>133261</xdr:rowOff>
    </xdr:from>
    <xdr:to>
      <xdr:col>5</xdr:col>
      <xdr:colOff>278747</xdr:colOff>
      <xdr:row>15</xdr:row>
      <xdr:rowOff>188982</xdr:rowOff>
    </xdr:to>
    <xdr:sp macro="" textlink="">
      <xdr:nvSpPr>
        <xdr:cNvPr id="12" name="TextBox 13">
          <a:extLst>
            <a:ext uri="{FF2B5EF4-FFF2-40B4-BE49-F238E27FC236}">
              <a16:creationId xmlns:a16="http://schemas.microsoft.com/office/drawing/2014/main" id="{C2C0D72B-DB9D-A14E-A127-B2074BC8F659}"/>
            </a:ext>
          </a:extLst>
        </xdr:cNvPr>
        <xdr:cNvSpPr txBox="1"/>
      </xdr:nvSpPr>
      <xdr:spPr>
        <a:xfrm>
          <a:off x="4178299" y="2800261"/>
          <a:ext cx="227948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I</a:t>
          </a:r>
        </a:p>
      </xdr:txBody>
    </xdr:sp>
    <xdr:clientData/>
  </xdr:twoCellAnchor>
  <xdr:twoCellAnchor>
    <xdr:from>
      <xdr:col>5</xdr:col>
      <xdr:colOff>495299</xdr:colOff>
      <xdr:row>14</xdr:row>
      <xdr:rowOff>133261</xdr:rowOff>
    </xdr:from>
    <xdr:to>
      <xdr:col>5</xdr:col>
      <xdr:colOff>729659</xdr:colOff>
      <xdr:row>15</xdr:row>
      <xdr:rowOff>188982</xdr:rowOff>
    </xdr:to>
    <xdr:sp macro="" textlink="">
      <xdr:nvSpPr>
        <xdr:cNvPr id="13" name="TextBox 14">
          <a:extLst>
            <a:ext uri="{FF2B5EF4-FFF2-40B4-BE49-F238E27FC236}">
              <a16:creationId xmlns:a16="http://schemas.microsoft.com/office/drawing/2014/main" id="{969E8877-D631-E44E-861A-4EE0D6DF498D}"/>
            </a:ext>
          </a:extLst>
        </xdr:cNvPr>
        <xdr:cNvSpPr txBox="1"/>
      </xdr:nvSpPr>
      <xdr:spPr>
        <a:xfrm>
          <a:off x="4622799" y="2800261"/>
          <a:ext cx="23436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J</a:t>
          </a:r>
        </a:p>
      </xdr:txBody>
    </xdr:sp>
    <xdr:clientData/>
  </xdr:twoCellAnchor>
  <xdr:twoCellAnchor>
    <xdr:from>
      <xdr:col>6</xdr:col>
      <xdr:colOff>126999</xdr:colOff>
      <xdr:row>14</xdr:row>
      <xdr:rowOff>133261</xdr:rowOff>
    </xdr:from>
    <xdr:to>
      <xdr:col>6</xdr:col>
      <xdr:colOff>404639</xdr:colOff>
      <xdr:row>15</xdr:row>
      <xdr:rowOff>188982</xdr:rowOff>
    </xdr:to>
    <xdr:sp macro="" textlink="">
      <xdr:nvSpPr>
        <xdr:cNvPr id="14" name="TextBox 15">
          <a:extLst>
            <a:ext uri="{FF2B5EF4-FFF2-40B4-BE49-F238E27FC236}">
              <a16:creationId xmlns:a16="http://schemas.microsoft.com/office/drawing/2014/main" id="{32AF8194-1C4E-6340-B29A-5869E3C32B1C}"/>
            </a:ext>
          </a:extLst>
        </xdr:cNvPr>
        <xdr:cNvSpPr txBox="1"/>
      </xdr:nvSpPr>
      <xdr:spPr>
        <a:xfrm>
          <a:off x="5079999" y="2800261"/>
          <a:ext cx="27764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K</a:t>
          </a:r>
        </a:p>
      </xdr:txBody>
    </xdr:sp>
    <xdr:clientData/>
  </xdr:twoCellAnchor>
  <xdr:twoCellAnchor>
    <xdr:from>
      <xdr:col>6</xdr:col>
      <xdr:colOff>558799</xdr:colOff>
      <xdr:row>14</xdr:row>
      <xdr:rowOff>133261</xdr:rowOff>
    </xdr:from>
    <xdr:to>
      <xdr:col>6</xdr:col>
      <xdr:colOff>822013</xdr:colOff>
      <xdr:row>15</xdr:row>
      <xdr:rowOff>188982</xdr:rowOff>
    </xdr:to>
    <xdr:sp macro="" textlink="">
      <xdr:nvSpPr>
        <xdr:cNvPr id="15" name="TextBox 16">
          <a:extLst>
            <a:ext uri="{FF2B5EF4-FFF2-40B4-BE49-F238E27FC236}">
              <a16:creationId xmlns:a16="http://schemas.microsoft.com/office/drawing/2014/main" id="{E5D41D2A-098A-DE4A-AE66-83ACD10CD218}"/>
            </a:ext>
          </a:extLst>
        </xdr:cNvPr>
        <xdr:cNvSpPr txBox="1"/>
      </xdr:nvSpPr>
      <xdr:spPr>
        <a:xfrm>
          <a:off x="5511799" y="2800261"/>
          <a:ext cx="263214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L</a:t>
          </a:r>
        </a:p>
      </xdr:txBody>
    </xdr:sp>
    <xdr:clientData/>
  </xdr:twoCellAnchor>
  <xdr:twoCellAnchor>
    <xdr:from>
      <xdr:col>7</xdr:col>
      <xdr:colOff>177799</xdr:colOff>
      <xdr:row>14</xdr:row>
      <xdr:rowOff>133261</xdr:rowOff>
    </xdr:from>
    <xdr:to>
      <xdr:col>7</xdr:col>
      <xdr:colOff>476279</xdr:colOff>
      <xdr:row>15</xdr:row>
      <xdr:rowOff>188982</xdr:rowOff>
    </xdr:to>
    <xdr:sp macro="" textlink="">
      <xdr:nvSpPr>
        <xdr:cNvPr id="16" name="TextBox 17">
          <a:extLst>
            <a:ext uri="{FF2B5EF4-FFF2-40B4-BE49-F238E27FC236}">
              <a16:creationId xmlns:a16="http://schemas.microsoft.com/office/drawing/2014/main" id="{0FDFB471-9107-A14D-9653-6BB7953BB515}"/>
            </a:ext>
          </a:extLst>
        </xdr:cNvPr>
        <xdr:cNvSpPr txBox="1"/>
      </xdr:nvSpPr>
      <xdr:spPr>
        <a:xfrm>
          <a:off x="5956299" y="2800261"/>
          <a:ext cx="29848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M</a:t>
          </a:r>
        </a:p>
      </xdr:txBody>
    </xdr:sp>
    <xdr:clientData/>
  </xdr:twoCellAnchor>
  <xdr:twoCellAnchor>
    <xdr:from>
      <xdr:col>7</xdr:col>
      <xdr:colOff>609599</xdr:colOff>
      <xdr:row>14</xdr:row>
      <xdr:rowOff>133261</xdr:rowOff>
    </xdr:from>
    <xdr:to>
      <xdr:col>8</xdr:col>
      <xdr:colOff>61739</xdr:colOff>
      <xdr:row>15</xdr:row>
      <xdr:rowOff>188982</xdr:rowOff>
    </xdr:to>
    <xdr:sp macro="" textlink="">
      <xdr:nvSpPr>
        <xdr:cNvPr id="17" name="TextBox 18">
          <a:extLst>
            <a:ext uri="{FF2B5EF4-FFF2-40B4-BE49-F238E27FC236}">
              <a16:creationId xmlns:a16="http://schemas.microsoft.com/office/drawing/2014/main" id="{21E00844-8FBA-5644-8A16-1CA356F75285}"/>
            </a:ext>
          </a:extLst>
        </xdr:cNvPr>
        <xdr:cNvSpPr txBox="1"/>
      </xdr:nvSpPr>
      <xdr:spPr>
        <a:xfrm>
          <a:off x="6388099" y="2800261"/>
          <a:ext cx="27764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N</a:t>
          </a:r>
        </a:p>
      </xdr:txBody>
    </xdr:sp>
    <xdr:clientData/>
  </xdr:twoCellAnchor>
  <xdr:twoCellAnchor>
    <xdr:from>
      <xdr:col>0</xdr:col>
      <xdr:colOff>11819</xdr:colOff>
      <xdr:row>16</xdr:row>
      <xdr:rowOff>184060</xdr:rowOff>
    </xdr:from>
    <xdr:to>
      <xdr:col>4</xdr:col>
      <xdr:colOff>90873</xdr:colOff>
      <xdr:row>24</xdr:row>
      <xdr:rowOff>137388</xdr:rowOff>
    </xdr:to>
    <xdr:sp macro="" textlink="">
      <xdr:nvSpPr>
        <xdr:cNvPr id="18" name="TextBox 19">
          <a:extLst>
            <a:ext uri="{FF2B5EF4-FFF2-40B4-BE49-F238E27FC236}">
              <a16:creationId xmlns:a16="http://schemas.microsoft.com/office/drawing/2014/main" id="{EDA16D89-56CA-E245-B34E-E283C262A0D7}"/>
            </a:ext>
          </a:extLst>
        </xdr:cNvPr>
        <xdr:cNvSpPr txBox="1"/>
      </xdr:nvSpPr>
      <xdr:spPr>
        <a:xfrm>
          <a:off x="11819" y="3232060"/>
          <a:ext cx="3381054" cy="147732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12% Acrilamide electroforesis</a:t>
          </a:r>
        </a:p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Silver staining </a:t>
          </a:r>
        </a:p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A. Standard </a:t>
          </a:r>
          <a:r>
            <a:rPr lang="en-ES" sz="1000" i="1">
              <a:latin typeface="Times New Roman" panose="02020603050405020304" pitchFamily="18" charset="0"/>
              <a:cs typeface="Times New Roman" panose="02020603050405020304" pitchFamily="18" charset="0"/>
            </a:rPr>
            <a:t>E. coli 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O111:B4 LPS 8 </a:t>
          </a:r>
          <a:r>
            <a:rPr lang="en-ES" sz="1000">
              <a:latin typeface="Symbol" pitchFamily="2" charset="2"/>
              <a:cs typeface="Times New Roman" panose="02020603050405020304" pitchFamily="18" charset="0"/>
            </a:rPr>
            <a:t>m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g </a:t>
          </a:r>
        </a:p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B. LOS </a:t>
          </a:r>
          <a:r>
            <a:rPr lang="en-ES" sz="1000" i="1">
              <a:latin typeface="Times New Roman" panose="02020603050405020304" pitchFamily="18" charset="0"/>
              <a:cs typeface="Times New Roman" panose="02020603050405020304" pitchFamily="18" charset="0"/>
            </a:rPr>
            <a:t>Akkermansia mucinifila 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8 </a:t>
          </a:r>
          <a:r>
            <a:rPr lang="en-ES" sz="1000">
              <a:latin typeface="Symbol" pitchFamily="2" charset="2"/>
              <a:cs typeface="Times New Roman" panose="02020603050405020304" pitchFamily="18" charset="0"/>
            </a:rPr>
            <a:t>m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g (AKM/19/9)</a:t>
          </a:r>
        </a:p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C. LOS </a:t>
          </a:r>
          <a:r>
            <a:rPr lang="en-ES" sz="1000" i="1">
              <a:latin typeface="Times New Roman" panose="02020603050405020304" pitchFamily="18" charset="0"/>
              <a:cs typeface="Times New Roman" panose="02020603050405020304" pitchFamily="18" charset="0"/>
            </a:rPr>
            <a:t>Akkermansia mucinifila 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8 </a:t>
          </a:r>
          <a:r>
            <a:rPr lang="en-ES" sz="1000">
              <a:latin typeface="Symbol" pitchFamily="2" charset="2"/>
              <a:cs typeface="Times New Roman" panose="02020603050405020304" pitchFamily="18" charset="0"/>
            </a:rPr>
            <a:t>m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g (AKM/15/9)</a:t>
          </a:r>
        </a:p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D. Lipid A </a:t>
          </a:r>
          <a:r>
            <a:rPr lang="en-ES" sz="1000" i="1">
              <a:latin typeface="Times New Roman" panose="02020603050405020304" pitchFamily="18" charset="0"/>
              <a:cs typeface="Times New Roman" panose="02020603050405020304" pitchFamily="18" charset="0"/>
            </a:rPr>
            <a:t>Akkermansia mucinifila 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8 </a:t>
          </a:r>
          <a:r>
            <a:rPr lang="en-ES" sz="1000">
              <a:latin typeface="Symbol" pitchFamily="2" charset="2"/>
              <a:cs typeface="Times New Roman" panose="02020603050405020304" pitchFamily="18" charset="0"/>
            </a:rPr>
            <a:t>m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g (AKM/37/2)</a:t>
          </a:r>
        </a:p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E. Lipid A </a:t>
          </a:r>
          <a:r>
            <a:rPr lang="en-ES" sz="1000" i="1">
              <a:latin typeface="Times New Roman" panose="02020603050405020304" pitchFamily="18" charset="0"/>
              <a:cs typeface="Times New Roman" panose="02020603050405020304" pitchFamily="18" charset="0"/>
            </a:rPr>
            <a:t>Akkermansia mucinifila 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8 </a:t>
          </a:r>
          <a:r>
            <a:rPr lang="en-ES" sz="1000">
              <a:latin typeface="Symbol" pitchFamily="2" charset="2"/>
              <a:cs typeface="Times New Roman" panose="02020603050405020304" pitchFamily="18" charset="0"/>
            </a:rPr>
            <a:t>m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g (AKM/37/4)</a:t>
          </a:r>
        </a:p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F. Oligosaccharide </a:t>
          </a:r>
          <a:r>
            <a:rPr lang="en-ES" sz="1000" i="1">
              <a:latin typeface="Times New Roman" panose="02020603050405020304" pitchFamily="18" charset="0"/>
              <a:cs typeface="Times New Roman" panose="02020603050405020304" pitchFamily="18" charset="0"/>
            </a:rPr>
            <a:t>Akkermansia mucinifila 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8 </a:t>
          </a:r>
          <a:r>
            <a:rPr lang="en-ES" sz="1000">
              <a:latin typeface="Symbol" pitchFamily="2" charset="2"/>
              <a:cs typeface="Times New Roman" panose="02020603050405020304" pitchFamily="18" charset="0"/>
            </a:rPr>
            <a:t>m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g (AKM/37/1)</a:t>
          </a:r>
        </a:p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G. Oligosaccharide </a:t>
          </a:r>
          <a:r>
            <a:rPr lang="en-ES" sz="1000" i="1">
              <a:latin typeface="Times New Roman" panose="02020603050405020304" pitchFamily="18" charset="0"/>
              <a:cs typeface="Times New Roman" panose="02020603050405020304" pitchFamily="18" charset="0"/>
            </a:rPr>
            <a:t>Akkermansia mucinifila 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8 </a:t>
          </a:r>
          <a:r>
            <a:rPr lang="en-ES" sz="1000">
              <a:latin typeface="Symbol" pitchFamily="2" charset="2"/>
              <a:cs typeface="Times New Roman" panose="02020603050405020304" pitchFamily="18" charset="0"/>
            </a:rPr>
            <a:t>m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g (AKM/37/3)</a:t>
          </a:r>
        </a:p>
      </xdr:txBody>
    </xdr:sp>
    <xdr:clientData/>
  </xdr:twoCellAnchor>
  <xdr:twoCellAnchor>
    <xdr:from>
      <xdr:col>4</xdr:col>
      <xdr:colOff>381000</xdr:colOff>
      <xdr:row>16</xdr:row>
      <xdr:rowOff>184060</xdr:rowOff>
    </xdr:from>
    <xdr:to>
      <xdr:col>8</xdr:col>
      <xdr:colOff>545013</xdr:colOff>
      <xdr:row>24</xdr:row>
      <xdr:rowOff>137388</xdr:rowOff>
    </xdr:to>
    <xdr:sp macro="" textlink="">
      <xdr:nvSpPr>
        <xdr:cNvPr id="19" name="TextBox 20">
          <a:extLst>
            <a:ext uri="{FF2B5EF4-FFF2-40B4-BE49-F238E27FC236}">
              <a16:creationId xmlns:a16="http://schemas.microsoft.com/office/drawing/2014/main" id="{533DD77F-056D-C747-8FA2-7B9DD3ED5143}"/>
            </a:ext>
          </a:extLst>
        </xdr:cNvPr>
        <xdr:cNvSpPr txBox="1"/>
      </xdr:nvSpPr>
      <xdr:spPr>
        <a:xfrm>
          <a:off x="3683000" y="3232060"/>
          <a:ext cx="3466013" cy="147732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12% Acrilamide electroforesis</a:t>
          </a:r>
        </a:p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Coomasie staining </a:t>
          </a:r>
        </a:p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H. Standard Blue eye protein</a:t>
          </a:r>
        </a:p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I. LOS </a:t>
          </a:r>
          <a:r>
            <a:rPr lang="en-ES" sz="1000" i="1">
              <a:latin typeface="Times New Roman" panose="02020603050405020304" pitchFamily="18" charset="0"/>
              <a:cs typeface="Times New Roman" panose="02020603050405020304" pitchFamily="18" charset="0"/>
            </a:rPr>
            <a:t>Akkermansia mucinifila 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40 </a:t>
          </a:r>
          <a:r>
            <a:rPr lang="en-ES" sz="1000">
              <a:latin typeface="Symbol" pitchFamily="2" charset="2"/>
              <a:cs typeface="Times New Roman" panose="02020603050405020304" pitchFamily="18" charset="0"/>
            </a:rPr>
            <a:t>m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g (AKM/19/9)</a:t>
          </a:r>
        </a:p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J. LOS </a:t>
          </a:r>
          <a:r>
            <a:rPr lang="en-ES" sz="1000" i="1">
              <a:latin typeface="Times New Roman" panose="02020603050405020304" pitchFamily="18" charset="0"/>
              <a:cs typeface="Times New Roman" panose="02020603050405020304" pitchFamily="18" charset="0"/>
            </a:rPr>
            <a:t>Akkermansia mucinifila 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40 </a:t>
          </a:r>
          <a:r>
            <a:rPr lang="en-ES" sz="1000">
              <a:latin typeface="Symbol" pitchFamily="2" charset="2"/>
              <a:cs typeface="Times New Roman" panose="02020603050405020304" pitchFamily="18" charset="0"/>
            </a:rPr>
            <a:t>m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g (AKM/15/9)</a:t>
          </a:r>
        </a:p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K. Lipid A </a:t>
          </a:r>
          <a:r>
            <a:rPr lang="en-ES" sz="1000" i="1">
              <a:latin typeface="Times New Roman" panose="02020603050405020304" pitchFamily="18" charset="0"/>
              <a:cs typeface="Times New Roman" panose="02020603050405020304" pitchFamily="18" charset="0"/>
            </a:rPr>
            <a:t>Akkermansia mucinifila 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40 </a:t>
          </a:r>
          <a:r>
            <a:rPr lang="en-ES" sz="1000">
              <a:latin typeface="Symbol" pitchFamily="2" charset="2"/>
              <a:cs typeface="Times New Roman" panose="02020603050405020304" pitchFamily="18" charset="0"/>
            </a:rPr>
            <a:t>m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g (AKM/37/2)</a:t>
          </a:r>
        </a:p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L. Lipid A </a:t>
          </a:r>
          <a:r>
            <a:rPr lang="en-ES" sz="1000" i="1">
              <a:latin typeface="Times New Roman" panose="02020603050405020304" pitchFamily="18" charset="0"/>
              <a:cs typeface="Times New Roman" panose="02020603050405020304" pitchFamily="18" charset="0"/>
            </a:rPr>
            <a:t>Akkermansia mucinifila 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40 </a:t>
          </a:r>
          <a:r>
            <a:rPr lang="en-ES" sz="1000">
              <a:latin typeface="Symbol" pitchFamily="2" charset="2"/>
              <a:cs typeface="Times New Roman" panose="02020603050405020304" pitchFamily="18" charset="0"/>
            </a:rPr>
            <a:t>m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g (AKM/37/4)</a:t>
          </a:r>
        </a:p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M. Oligosaccharide </a:t>
          </a:r>
          <a:r>
            <a:rPr lang="en-ES" sz="1000" i="1">
              <a:latin typeface="Times New Roman" panose="02020603050405020304" pitchFamily="18" charset="0"/>
              <a:cs typeface="Times New Roman" panose="02020603050405020304" pitchFamily="18" charset="0"/>
            </a:rPr>
            <a:t>Akkermansia mucinifila 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40 </a:t>
          </a:r>
          <a:r>
            <a:rPr lang="en-ES" sz="1000">
              <a:latin typeface="Symbol" pitchFamily="2" charset="2"/>
              <a:cs typeface="Times New Roman" panose="02020603050405020304" pitchFamily="18" charset="0"/>
            </a:rPr>
            <a:t>m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g (AKM/37/1)</a:t>
          </a:r>
        </a:p>
        <a:p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N. Oligosaccharide </a:t>
          </a:r>
          <a:r>
            <a:rPr lang="en-ES" sz="1000" i="1">
              <a:latin typeface="Times New Roman" panose="02020603050405020304" pitchFamily="18" charset="0"/>
              <a:cs typeface="Times New Roman" panose="02020603050405020304" pitchFamily="18" charset="0"/>
            </a:rPr>
            <a:t>Akkermansia mucinifila 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40 </a:t>
          </a:r>
          <a:r>
            <a:rPr lang="en-ES" sz="1000">
              <a:latin typeface="Symbol" pitchFamily="2" charset="2"/>
              <a:cs typeface="Times New Roman" panose="02020603050405020304" pitchFamily="18" charset="0"/>
            </a:rPr>
            <a:t>m</a:t>
          </a:r>
          <a:r>
            <a:rPr lang="en-ES" sz="1000">
              <a:latin typeface="Times New Roman" panose="02020603050405020304" pitchFamily="18" charset="0"/>
              <a:cs typeface="Times New Roman" panose="02020603050405020304" pitchFamily="18" charset="0"/>
            </a:rPr>
            <a:t>g (AKM/37/3)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BD39E-19A5-2443-9545-747B6FFB4A2F}">
  <dimension ref="A1:F9"/>
  <sheetViews>
    <sheetView workbookViewId="0">
      <selection activeCell="B1" sqref="B1:F2"/>
    </sheetView>
  </sheetViews>
  <sheetFormatPr baseColWidth="10" defaultRowHeight="15" x14ac:dyDescent="0.2"/>
  <sheetData>
    <row r="1" spans="1:6" ht="16" x14ac:dyDescent="0.2">
      <c r="B1" s="27" t="s">
        <v>28</v>
      </c>
      <c r="C1" s="27"/>
      <c r="D1" s="4"/>
      <c r="E1" s="27" t="s">
        <v>29</v>
      </c>
      <c r="F1" s="27"/>
    </row>
    <row r="2" spans="1:6" ht="16" x14ac:dyDescent="0.2">
      <c r="A2" t="s">
        <v>22</v>
      </c>
      <c r="B2" s="5" t="s">
        <v>20</v>
      </c>
      <c r="C2" s="5" t="s">
        <v>21</v>
      </c>
      <c r="D2" s="5"/>
      <c r="E2" s="5" t="s">
        <v>20</v>
      </c>
      <c r="F2" s="5" t="s">
        <v>21</v>
      </c>
    </row>
    <row r="4" spans="1:6" x14ac:dyDescent="0.2">
      <c r="A4" t="s">
        <v>16</v>
      </c>
      <c r="B4" s="6">
        <v>1</v>
      </c>
      <c r="C4" s="6">
        <v>0.12468989009113016</v>
      </c>
      <c r="D4" s="6"/>
      <c r="E4" s="6">
        <v>121.31027981146102</v>
      </c>
      <c r="F4" s="6">
        <v>20.394582822812982</v>
      </c>
    </row>
    <row r="5" spans="1:6" x14ac:dyDescent="0.2">
      <c r="A5" t="s">
        <v>23</v>
      </c>
      <c r="B5" s="6">
        <v>1.5098477751145141</v>
      </c>
      <c r="C5" s="6">
        <v>0.16043935356407493</v>
      </c>
      <c r="D5" s="6"/>
      <c r="E5" s="6">
        <v>1.5098477751145141</v>
      </c>
      <c r="F5" s="6">
        <v>0.16043935356407493</v>
      </c>
    </row>
    <row r="6" spans="1:6" x14ac:dyDescent="0.2">
      <c r="A6" t="s">
        <v>24</v>
      </c>
      <c r="B6" s="6">
        <v>1</v>
      </c>
      <c r="C6" s="6">
        <v>0.15964854409456528</v>
      </c>
      <c r="D6" s="6"/>
      <c r="E6" s="6">
        <v>4.8931580270946897</v>
      </c>
      <c r="F6" s="6">
        <v>0.5944558943322924</v>
      </c>
    </row>
    <row r="7" spans="1:6" x14ac:dyDescent="0.2">
      <c r="A7" t="s">
        <v>25</v>
      </c>
      <c r="B7" s="6">
        <v>1</v>
      </c>
      <c r="C7" s="6">
        <v>0.14485933308511353</v>
      </c>
      <c r="D7" s="6"/>
      <c r="E7" s="6">
        <v>255.29531531269967</v>
      </c>
      <c r="F7" s="6">
        <v>49.700816794074576</v>
      </c>
    </row>
    <row r="8" spans="1:6" x14ac:dyDescent="0.2">
      <c r="A8" t="s">
        <v>26</v>
      </c>
      <c r="B8" s="6">
        <v>1.0000000000000002</v>
      </c>
      <c r="C8" s="6">
        <v>0.22265434099341833</v>
      </c>
      <c r="D8" s="6"/>
      <c r="E8" s="6">
        <v>17.103330110188079</v>
      </c>
      <c r="F8" s="6">
        <v>2.8067696134125515</v>
      </c>
    </row>
    <row r="9" spans="1:6" x14ac:dyDescent="0.2">
      <c r="A9" t="s">
        <v>27</v>
      </c>
      <c r="B9" s="6">
        <v>1.0000000000000002</v>
      </c>
      <c r="C9" s="6">
        <v>0.16459563575143529</v>
      </c>
      <c r="D9" s="6"/>
      <c r="E9" s="6">
        <v>22.522663308663827</v>
      </c>
      <c r="F9" s="6">
        <v>4.2458996583084092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A4619-63C9-43CB-9E79-41BDE551EA20}">
  <dimension ref="A1:J30"/>
  <sheetViews>
    <sheetView workbookViewId="0">
      <selection activeCell="D22" sqref="D22"/>
    </sheetView>
  </sheetViews>
  <sheetFormatPr baseColWidth="10" defaultColWidth="21.83203125" defaultRowHeight="15" x14ac:dyDescent="0.2"/>
  <sheetData>
    <row r="1" spans="1:10" ht="16" x14ac:dyDescent="0.2">
      <c r="A1" s="2"/>
      <c r="B1" s="2"/>
      <c r="C1" s="28" t="s">
        <v>0</v>
      </c>
      <c r="D1" s="28"/>
      <c r="E1" s="28" t="s">
        <v>1</v>
      </c>
      <c r="F1" s="28"/>
      <c r="G1" s="28" t="s">
        <v>2</v>
      </c>
      <c r="H1" s="28"/>
      <c r="I1" s="28" t="s">
        <v>3</v>
      </c>
      <c r="J1" s="28"/>
    </row>
    <row r="2" spans="1:10" ht="16" x14ac:dyDescent="0.2">
      <c r="A2" s="2" t="s">
        <v>15</v>
      </c>
      <c r="B2" s="3" t="s">
        <v>12</v>
      </c>
      <c r="C2" s="2" t="s">
        <v>13</v>
      </c>
      <c r="D2" s="2" t="s">
        <v>14</v>
      </c>
      <c r="E2" s="2" t="s">
        <v>13</v>
      </c>
      <c r="F2" s="2" t="s">
        <v>14</v>
      </c>
      <c r="G2" s="2" t="s">
        <v>13</v>
      </c>
      <c r="H2" s="2" t="s">
        <v>14</v>
      </c>
      <c r="I2" s="2" t="s">
        <v>13</v>
      </c>
      <c r="J2" s="2" t="s">
        <v>14</v>
      </c>
    </row>
    <row r="3" spans="1:10" ht="16" x14ac:dyDescent="0.2">
      <c r="A3" s="3" t="s">
        <v>4</v>
      </c>
      <c r="B3" s="1">
        <v>3.4771212500000002</v>
      </c>
      <c r="C3" s="1">
        <v>3.4380000000000002</v>
      </c>
      <c r="D3" s="1">
        <v>0.04</v>
      </c>
      <c r="E3" s="1">
        <v>1.56</v>
      </c>
      <c r="F3" s="1">
        <v>4.5999999999999999E-2</v>
      </c>
      <c r="G3" s="1">
        <v>1.339</v>
      </c>
      <c r="H3" s="1">
        <v>3.3000000000000002E-2</v>
      </c>
      <c r="I3" s="1">
        <v>4.2450000000000001</v>
      </c>
      <c r="J3" s="1">
        <v>0.17899999999999999</v>
      </c>
    </row>
    <row r="4" spans="1:10" ht="16" x14ac:dyDescent="0.2">
      <c r="A4" s="3" t="s">
        <v>5</v>
      </c>
      <c r="B4" s="1">
        <v>3</v>
      </c>
      <c r="C4" s="1">
        <v>3.165</v>
      </c>
      <c r="D4" s="1">
        <v>4.7E-2</v>
      </c>
      <c r="E4" s="1">
        <v>1.2490000000000001</v>
      </c>
      <c r="F4" s="1">
        <v>1.9E-2</v>
      </c>
      <c r="G4" s="1">
        <v>1.1180000000000001</v>
      </c>
      <c r="H4" s="1">
        <v>8.0000000000000002E-3</v>
      </c>
      <c r="I4" s="1">
        <v>4.9989999999999997</v>
      </c>
      <c r="J4" s="1">
        <v>0.17</v>
      </c>
    </row>
    <row r="5" spans="1:10" ht="16" x14ac:dyDescent="0.2">
      <c r="A5" s="3" t="s">
        <v>6</v>
      </c>
      <c r="B5" s="1">
        <v>2.4771212500000002</v>
      </c>
      <c r="C5" s="1">
        <v>2.758</v>
      </c>
      <c r="D5" s="1">
        <v>0.13600000000000001</v>
      </c>
      <c r="E5" s="1">
        <v>1.008</v>
      </c>
      <c r="F5" s="1">
        <v>1.6E-2</v>
      </c>
      <c r="G5" s="1">
        <v>1.038</v>
      </c>
      <c r="H5" s="1">
        <v>3.1E-2</v>
      </c>
      <c r="I5" s="1">
        <v>3.9359999999999999</v>
      </c>
      <c r="J5" s="1">
        <v>6.2E-2</v>
      </c>
    </row>
    <row r="6" spans="1:10" ht="16" x14ac:dyDescent="0.2">
      <c r="A6" s="3" t="s">
        <v>7</v>
      </c>
      <c r="B6" s="1">
        <v>2</v>
      </c>
      <c r="C6" s="1">
        <v>2.0409999999999999</v>
      </c>
      <c r="D6" s="1">
        <v>7.0999999999999994E-2</v>
      </c>
      <c r="E6" s="1">
        <v>0.92800000000000005</v>
      </c>
      <c r="F6" s="1">
        <v>0.01</v>
      </c>
      <c r="G6" s="1">
        <v>0.90600000000000003</v>
      </c>
      <c r="H6" s="1">
        <v>1.0999999999999999E-2</v>
      </c>
      <c r="I6" s="1">
        <v>3.6920000000000002</v>
      </c>
      <c r="J6" s="1">
        <v>4.4999999999999998E-2</v>
      </c>
    </row>
    <row r="7" spans="1:10" ht="16" x14ac:dyDescent="0.2">
      <c r="A7" s="3" t="s">
        <v>8</v>
      </c>
      <c r="B7" s="1">
        <v>1.4771212499999999</v>
      </c>
      <c r="C7" s="1">
        <v>1.6539999999999999</v>
      </c>
      <c r="D7" s="1">
        <v>0.05</v>
      </c>
      <c r="E7" s="1">
        <v>0.93200000000000005</v>
      </c>
      <c r="F7" s="1">
        <v>8.0000000000000002E-3</v>
      </c>
      <c r="G7" s="1">
        <v>0.92700000000000005</v>
      </c>
      <c r="H7" s="1">
        <v>1.7000000000000001E-2</v>
      </c>
      <c r="I7" s="1">
        <v>2.9039999999999999</v>
      </c>
      <c r="J7" s="1">
        <v>6.5000000000000002E-2</v>
      </c>
    </row>
    <row r="8" spans="1:10" ht="16" x14ac:dyDescent="0.2">
      <c r="A8" s="3" t="s">
        <v>9</v>
      </c>
      <c r="B8" s="1">
        <v>1</v>
      </c>
      <c r="C8" s="1">
        <v>1.1379999999999999</v>
      </c>
      <c r="D8" s="1">
        <v>1.7999999999999999E-2</v>
      </c>
      <c r="E8" s="1">
        <v>0.89500000000000002</v>
      </c>
      <c r="F8" s="1">
        <v>0.01</v>
      </c>
      <c r="G8" s="1">
        <v>0.84799999999999998</v>
      </c>
      <c r="H8" s="1">
        <v>7.0000000000000001E-3</v>
      </c>
      <c r="I8" s="1">
        <v>1.8660000000000001</v>
      </c>
      <c r="J8" s="1">
        <v>2.4E-2</v>
      </c>
    </row>
    <row r="9" spans="1:10" ht="16" x14ac:dyDescent="0.2">
      <c r="A9" s="3" t="s">
        <v>10</v>
      </c>
      <c r="B9" s="1">
        <v>0.47712125</v>
      </c>
      <c r="C9" s="1">
        <v>1.1000000000000001</v>
      </c>
      <c r="D9" s="1">
        <v>4.3999999999999997E-2</v>
      </c>
      <c r="E9" s="1">
        <v>0.99099999999999999</v>
      </c>
      <c r="F9" s="1">
        <v>0.03</v>
      </c>
      <c r="G9" s="1">
        <v>0.98399999999999999</v>
      </c>
      <c r="H9" s="1">
        <v>3.6999999999999998E-2</v>
      </c>
      <c r="I9" s="1">
        <v>1.613</v>
      </c>
      <c r="J9" s="1">
        <v>6.6000000000000003E-2</v>
      </c>
    </row>
    <row r="10" spans="1:10" ht="16" x14ac:dyDescent="0.2">
      <c r="A10" s="3" t="s">
        <v>11</v>
      </c>
      <c r="B10" s="1">
        <v>0</v>
      </c>
      <c r="C10" s="1">
        <v>1.0009999999999999</v>
      </c>
      <c r="D10" s="1">
        <v>2.5000000000000001E-2</v>
      </c>
      <c r="E10" s="1">
        <v>0.98699999999999999</v>
      </c>
      <c r="F10" s="1">
        <v>3.3000000000000002E-2</v>
      </c>
      <c r="G10" s="1">
        <v>0.97</v>
      </c>
      <c r="H10" s="1">
        <v>4.4999999999999998E-2</v>
      </c>
      <c r="I10" s="1">
        <v>1.228</v>
      </c>
      <c r="J10" s="1">
        <v>5.8999999999999997E-2</v>
      </c>
    </row>
    <row r="11" spans="1:10" ht="16" x14ac:dyDescent="0.2">
      <c r="A11" s="3"/>
      <c r="B11" s="1"/>
      <c r="C11" s="1"/>
      <c r="D11" s="1"/>
      <c r="E11" s="1"/>
      <c r="F11" s="1"/>
      <c r="G11" s="1"/>
      <c r="H11" s="1"/>
      <c r="I11" s="1"/>
      <c r="J11" s="1"/>
    </row>
    <row r="12" spans="1:10" ht="16" x14ac:dyDescent="0.2">
      <c r="A12" s="3"/>
      <c r="B12" s="1"/>
      <c r="C12" s="1"/>
      <c r="D12" s="1"/>
      <c r="E12" s="1"/>
      <c r="F12" s="1"/>
      <c r="G12" s="1"/>
      <c r="H12" s="1"/>
      <c r="I12" s="1"/>
      <c r="J12" s="1"/>
    </row>
    <row r="13" spans="1:10" ht="16" x14ac:dyDescent="0.2">
      <c r="A13" s="3"/>
      <c r="B13" s="1"/>
      <c r="C13" s="1"/>
      <c r="D13" s="1"/>
      <c r="E13" s="1"/>
      <c r="F13" s="1"/>
      <c r="G13" s="1"/>
      <c r="H13" s="1"/>
      <c r="I13" s="1"/>
      <c r="J13" s="1"/>
    </row>
    <row r="14" spans="1:10" ht="16" x14ac:dyDescent="0.2">
      <c r="A14" s="3"/>
      <c r="B14" s="1"/>
      <c r="C14" s="1"/>
      <c r="D14" s="1"/>
      <c r="E14" s="1"/>
      <c r="F14" s="1"/>
      <c r="G14" s="1"/>
      <c r="H14" s="1"/>
      <c r="I14" s="1"/>
      <c r="J14" s="1"/>
    </row>
    <row r="15" spans="1:10" ht="16" x14ac:dyDescent="0.2">
      <c r="A15" s="3"/>
      <c r="B15" s="1"/>
      <c r="C15" s="1"/>
      <c r="D15" s="1"/>
      <c r="E15" s="1"/>
      <c r="F15" s="1"/>
      <c r="G15" s="1"/>
      <c r="H15" s="1"/>
      <c r="I15" s="1"/>
      <c r="J15" s="1"/>
    </row>
    <row r="16" spans="1:10" ht="16" x14ac:dyDescent="0.2">
      <c r="A16" s="3"/>
      <c r="B16" s="1"/>
      <c r="C16" s="1"/>
      <c r="D16" s="1"/>
      <c r="E16" s="1"/>
      <c r="F16" s="1"/>
      <c r="G16" s="1"/>
      <c r="H16" s="1"/>
      <c r="I16" s="1"/>
      <c r="J16" s="1"/>
    </row>
    <row r="17" spans="1:10" ht="16" x14ac:dyDescent="0.2">
      <c r="A17" s="3"/>
      <c r="B17" s="1"/>
      <c r="C17" s="1"/>
      <c r="D17" s="1"/>
      <c r="E17" s="1"/>
      <c r="F17" s="1"/>
      <c r="G17" s="1"/>
      <c r="H17" s="1"/>
      <c r="I17" s="1"/>
      <c r="J17" s="1"/>
    </row>
    <row r="18" spans="1:10" ht="16" x14ac:dyDescent="0.2">
      <c r="A18" s="3"/>
      <c r="B18" s="1"/>
      <c r="C18" s="1"/>
      <c r="D18" s="1"/>
      <c r="E18" s="1"/>
      <c r="F18" s="1"/>
      <c r="G18" s="1"/>
      <c r="H18" s="1"/>
      <c r="I18" s="1"/>
      <c r="J18" s="1"/>
    </row>
    <row r="19" spans="1:10" ht="16" x14ac:dyDescent="0.2">
      <c r="A19" s="3"/>
      <c r="B19" s="1"/>
      <c r="C19" s="1"/>
      <c r="D19" s="1"/>
      <c r="E19" s="1"/>
      <c r="F19" s="1"/>
      <c r="G19" s="1"/>
      <c r="H19" s="1"/>
      <c r="I19" s="1"/>
      <c r="J19" s="1"/>
    </row>
    <row r="20" spans="1:10" ht="16" x14ac:dyDescent="0.2">
      <c r="A20" s="3"/>
      <c r="B20" s="1"/>
      <c r="C20" s="1"/>
      <c r="D20" s="1"/>
      <c r="E20" s="1"/>
      <c r="F20" s="1"/>
      <c r="G20" s="1"/>
      <c r="H20" s="1"/>
      <c r="I20" s="1"/>
      <c r="J20" s="1"/>
    </row>
    <row r="21" spans="1:10" ht="16" x14ac:dyDescent="0.2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6" x14ac:dyDescent="0.2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6" x14ac:dyDescent="0.2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6" x14ac:dyDescent="0.2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6" x14ac:dyDescent="0.2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6" x14ac:dyDescent="0.2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6" x14ac:dyDescent="0.2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6" x14ac:dyDescent="0.2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6" x14ac:dyDescent="0.2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6" x14ac:dyDescent="0.2">
      <c r="A30" s="3"/>
      <c r="B30" s="1"/>
      <c r="C30" s="1"/>
      <c r="D30" s="1"/>
      <c r="E30" s="1"/>
      <c r="F30" s="1"/>
      <c r="G30" s="1"/>
      <c r="H30" s="1"/>
      <c r="I30" s="1"/>
      <c r="J30" s="1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4AE6-9B35-9F4C-AD6E-6A5263E204B2}">
  <dimension ref="A1:J30"/>
  <sheetViews>
    <sheetView workbookViewId="0">
      <selection activeCell="F22" sqref="F22"/>
    </sheetView>
  </sheetViews>
  <sheetFormatPr baseColWidth="10" defaultColWidth="21.83203125" defaultRowHeight="15" x14ac:dyDescent="0.2"/>
  <sheetData>
    <row r="1" spans="1:10" ht="16" x14ac:dyDescent="0.2">
      <c r="A1" s="2"/>
      <c r="B1" s="2"/>
      <c r="C1" s="28" t="s">
        <v>0</v>
      </c>
      <c r="D1" s="28"/>
      <c r="E1" s="28" t="s">
        <v>1</v>
      </c>
      <c r="F1" s="28"/>
      <c r="G1" s="28" t="s">
        <v>2</v>
      </c>
      <c r="H1" s="28"/>
      <c r="I1" s="28" t="s">
        <v>3</v>
      </c>
      <c r="J1" s="28"/>
    </row>
    <row r="2" spans="1:10" ht="16" x14ac:dyDescent="0.2">
      <c r="A2" s="2" t="s">
        <v>15</v>
      </c>
      <c r="B2" s="3" t="s">
        <v>12</v>
      </c>
      <c r="C2" s="2" t="s">
        <v>13</v>
      </c>
      <c r="D2" s="2" t="s">
        <v>14</v>
      </c>
      <c r="E2" s="2" t="s">
        <v>13</v>
      </c>
      <c r="F2" s="2" t="s">
        <v>14</v>
      </c>
      <c r="G2" s="2" t="s">
        <v>13</v>
      </c>
      <c r="H2" s="2" t="s">
        <v>14</v>
      </c>
      <c r="I2" s="2" t="s">
        <v>13</v>
      </c>
      <c r="J2" s="2" t="s">
        <v>14</v>
      </c>
    </row>
    <row r="3" spans="1:10" ht="16" x14ac:dyDescent="0.2">
      <c r="A3" s="3" t="s">
        <v>4</v>
      </c>
      <c r="B3" s="1">
        <v>3.4771212500000002</v>
      </c>
      <c r="C3" s="1">
        <v>8.3889999999999993</v>
      </c>
      <c r="D3" s="1">
        <v>0.17199999999999999</v>
      </c>
      <c r="E3" s="1">
        <v>1.22</v>
      </c>
      <c r="F3" s="1">
        <v>3.0000000000000001E-3</v>
      </c>
      <c r="G3" s="1">
        <v>7.1890000000000001</v>
      </c>
      <c r="H3" s="1">
        <v>0.18099999999999999</v>
      </c>
      <c r="I3" s="1">
        <v>1.1000000000000001</v>
      </c>
      <c r="J3" s="1">
        <v>1.2999999999999999E-2</v>
      </c>
    </row>
    <row r="4" spans="1:10" ht="16" x14ac:dyDescent="0.2">
      <c r="A4" s="3" t="s">
        <v>5</v>
      </c>
      <c r="B4" s="1">
        <v>3</v>
      </c>
      <c r="C4" s="1">
        <v>5.5519999999999996</v>
      </c>
      <c r="D4" s="1">
        <v>0.37</v>
      </c>
      <c r="E4" s="1">
        <v>1.2</v>
      </c>
      <c r="F4" s="1">
        <v>1E-3</v>
      </c>
      <c r="G4" s="1">
        <v>3.9780000000000002</v>
      </c>
      <c r="H4" s="1">
        <v>8.6999999999999994E-2</v>
      </c>
      <c r="I4" s="1">
        <v>1.077</v>
      </c>
      <c r="J4" s="1">
        <v>1.4E-2</v>
      </c>
    </row>
    <row r="5" spans="1:10" ht="16" x14ac:dyDescent="0.2">
      <c r="A5" s="3" t="s">
        <v>6</v>
      </c>
      <c r="B5" s="1">
        <v>2.4771212500000002</v>
      </c>
      <c r="C5" s="1">
        <v>2.4609999999999999</v>
      </c>
      <c r="D5" s="1">
        <v>9.2999999999999999E-2</v>
      </c>
      <c r="E5" s="1">
        <v>1.1259999999999999</v>
      </c>
      <c r="F5" s="1">
        <v>8.0000000000000002E-3</v>
      </c>
      <c r="G5" s="1">
        <v>1.92</v>
      </c>
      <c r="H5" s="1">
        <v>0.127</v>
      </c>
      <c r="I5" s="1">
        <v>0.92300000000000004</v>
      </c>
      <c r="J5" s="1">
        <v>1.7000000000000001E-2</v>
      </c>
    </row>
    <row r="6" spans="1:10" ht="16" x14ac:dyDescent="0.2">
      <c r="A6" s="3" t="s">
        <v>7</v>
      </c>
      <c r="B6" s="1">
        <v>2</v>
      </c>
      <c r="C6" s="1">
        <v>1.68</v>
      </c>
      <c r="D6" s="1">
        <v>2.4E-2</v>
      </c>
      <c r="E6" s="1">
        <v>1.08</v>
      </c>
      <c r="F6" s="1">
        <v>1.0999999999999999E-2</v>
      </c>
      <c r="G6" s="1">
        <v>1.1890000000000001</v>
      </c>
      <c r="H6" s="1">
        <v>2.8000000000000001E-2</v>
      </c>
      <c r="I6" s="1">
        <v>0.95499999999999996</v>
      </c>
      <c r="J6" s="1">
        <v>1.2999999999999999E-2</v>
      </c>
    </row>
    <row r="7" spans="1:10" ht="16" x14ac:dyDescent="0.2">
      <c r="A7" s="3" t="s">
        <v>8</v>
      </c>
      <c r="B7" s="1">
        <v>1.4771212499999999</v>
      </c>
      <c r="C7" s="1">
        <v>1.0569999999999999</v>
      </c>
      <c r="D7" s="1">
        <v>8.0000000000000002E-3</v>
      </c>
      <c r="E7" s="1">
        <v>1.05</v>
      </c>
      <c r="F7" s="1">
        <v>1.2999999999999999E-2</v>
      </c>
      <c r="G7" s="1">
        <v>1.1539999999999999</v>
      </c>
      <c r="H7" s="1">
        <v>4.9000000000000002E-2</v>
      </c>
      <c r="I7" s="1">
        <v>1.069</v>
      </c>
      <c r="J7" s="1">
        <v>1.4E-2</v>
      </c>
    </row>
    <row r="8" spans="1:10" ht="16" x14ac:dyDescent="0.2">
      <c r="A8" s="3" t="s">
        <v>9</v>
      </c>
      <c r="B8" s="1">
        <v>1</v>
      </c>
      <c r="C8" s="1">
        <v>1.052</v>
      </c>
      <c r="D8" s="1">
        <v>3.0000000000000001E-3</v>
      </c>
      <c r="E8" s="1">
        <v>1.03</v>
      </c>
      <c r="F8" s="1">
        <v>1.2E-2</v>
      </c>
      <c r="G8" s="1">
        <v>0.95399999999999996</v>
      </c>
      <c r="H8" s="1">
        <v>3.0000000000000001E-3</v>
      </c>
      <c r="I8" s="1">
        <v>1.1140000000000001</v>
      </c>
      <c r="J8" s="1">
        <v>1.7999999999999999E-2</v>
      </c>
    </row>
    <row r="9" spans="1:10" ht="16" x14ac:dyDescent="0.2">
      <c r="A9" s="3" t="s">
        <v>10</v>
      </c>
      <c r="B9" s="1">
        <v>0.47712125</v>
      </c>
      <c r="C9" s="1">
        <v>1.054</v>
      </c>
      <c r="D9" s="1">
        <v>7.0000000000000001E-3</v>
      </c>
      <c r="E9" s="1">
        <v>1.1200000000000001</v>
      </c>
      <c r="F9" s="1">
        <v>8.9999999999999993E-3</v>
      </c>
      <c r="G9" s="1">
        <v>1.1459999999999999</v>
      </c>
      <c r="H9" s="1">
        <v>4.0000000000000001E-3</v>
      </c>
      <c r="I9" s="1">
        <v>1.03</v>
      </c>
      <c r="J9" s="1">
        <v>3.1E-2</v>
      </c>
    </row>
    <row r="10" spans="1:10" ht="16" x14ac:dyDescent="0.2">
      <c r="A10" s="3" t="s">
        <v>11</v>
      </c>
      <c r="B10" s="1">
        <v>0</v>
      </c>
      <c r="C10" s="1">
        <v>1.093</v>
      </c>
      <c r="D10" s="1">
        <v>1.0999999999999999E-2</v>
      </c>
      <c r="E10" s="1">
        <v>1.107</v>
      </c>
      <c r="F10" s="1">
        <v>4.0000000000000001E-3</v>
      </c>
      <c r="G10" s="1">
        <v>1.0720000000000001</v>
      </c>
      <c r="H10" s="1">
        <v>2E-3</v>
      </c>
      <c r="I10" s="1">
        <v>1.0649999999999999</v>
      </c>
      <c r="J10" s="1">
        <v>1.2E-2</v>
      </c>
    </row>
    <row r="11" spans="1:10" ht="16" x14ac:dyDescent="0.2">
      <c r="A11" s="3"/>
      <c r="B11" s="1"/>
      <c r="C11" s="1"/>
      <c r="D11" s="1"/>
      <c r="E11" s="1"/>
      <c r="F11" s="1"/>
      <c r="G11" s="1"/>
      <c r="H11" s="1"/>
      <c r="I11" s="1"/>
      <c r="J11" s="1"/>
    </row>
    <row r="12" spans="1:10" ht="16" x14ac:dyDescent="0.2">
      <c r="A12" s="3"/>
      <c r="B12" s="1"/>
      <c r="C12" s="1"/>
      <c r="D12" s="1"/>
      <c r="E12" s="1"/>
      <c r="F12" s="1"/>
      <c r="G12" s="1"/>
      <c r="H12" s="1"/>
      <c r="I12" s="1"/>
      <c r="J12" s="1"/>
    </row>
    <row r="13" spans="1:10" ht="16" x14ac:dyDescent="0.2">
      <c r="A13" s="3"/>
      <c r="B13" s="1"/>
      <c r="C13" s="1"/>
      <c r="D13" s="1"/>
      <c r="E13" s="1"/>
      <c r="F13" s="1"/>
      <c r="G13" s="1"/>
      <c r="H13" s="1"/>
      <c r="I13" s="1"/>
      <c r="J13" s="1"/>
    </row>
    <row r="14" spans="1:10" ht="16" x14ac:dyDescent="0.2">
      <c r="A14" s="3"/>
      <c r="B14" s="1"/>
      <c r="C14" s="1"/>
      <c r="D14" s="1"/>
      <c r="E14" s="1"/>
      <c r="F14" s="1"/>
      <c r="G14" s="1"/>
      <c r="H14" s="1"/>
      <c r="I14" s="1"/>
      <c r="J14" s="1"/>
    </row>
    <row r="15" spans="1:10" ht="16" x14ac:dyDescent="0.2">
      <c r="A15" s="3"/>
      <c r="B15" s="1"/>
      <c r="C15" s="1"/>
      <c r="D15" s="1"/>
      <c r="E15" s="1"/>
      <c r="F15" s="1"/>
      <c r="G15" s="1"/>
      <c r="H15" s="1"/>
      <c r="I15" s="1"/>
      <c r="J15" s="1"/>
    </row>
    <row r="16" spans="1:10" ht="16" x14ac:dyDescent="0.2">
      <c r="A16" s="3"/>
      <c r="B16" s="1"/>
      <c r="C16" s="1"/>
      <c r="D16" s="1"/>
      <c r="E16" s="1"/>
      <c r="F16" s="1"/>
      <c r="G16" s="1"/>
      <c r="H16" s="1"/>
      <c r="I16" s="1"/>
      <c r="J16" s="1"/>
    </row>
    <row r="17" spans="1:10" ht="16" x14ac:dyDescent="0.2">
      <c r="A17" s="3"/>
      <c r="B17" s="1"/>
      <c r="C17" s="1"/>
      <c r="D17" s="1"/>
      <c r="E17" s="1"/>
      <c r="F17" s="1"/>
      <c r="G17" s="1"/>
      <c r="H17" s="1"/>
      <c r="I17" s="1"/>
      <c r="J17" s="1"/>
    </row>
    <row r="18" spans="1:10" ht="16" x14ac:dyDescent="0.2">
      <c r="A18" s="3"/>
      <c r="B18" s="1"/>
      <c r="C18" s="1"/>
      <c r="D18" s="1"/>
      <c r="E18" s="1"/>
      <c r="F18" s="1"/>
      <c r="G18" s="1"/>
      <c r="H18" s="1"/>
      <c r="I18" s="1"/>
      <c r="J18" s="1"/>
    </row>
    <row r="19" spans="1:10" ht="16" x14ac:dyDescent="0.2">
      <c r="A19" s="3"/>
      <c r="B19" s="1"/>
      <c r="C19" s="1"/>
      <c r="D19" s="1"/>
      <c r="E19" s="1"/>
      <c r="F19" s="1"/>
      <c r="G19" s="1"/>
      <c r="H19" s="1"/>
      <c r="I19" s="1"/>
      <c r="J19" s="1"/>
    </row>
    <row r="20" spans="1:10" ht="16" x14ac:dyDescent="0.2">
      <c r="A20" s="3"/>
      <c r="B20" s="1"/>
      <c r="C20" s="1"/>
      <c r="D20" s="1"/>
      <c r="E20" s="1"/>
      <c r="F20" s="1"/>
      <c r="G20" s="1"/>
      <c r="H20" s="1"/>
      <c r="I20" s="1"/>
      <c r="J20" s="1"/>
    </row>
    <row r="21" spans="1:10" ht="16" x14ac:dyDescent="0.2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6" x14ac:dyDescent="0.2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6" x14ac:dyDescent="0.2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6" x14ac:dyDescent="0.2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6" x14ac:dyDescent="0.2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6" x14ac:dyDescent="0.2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6" x14ac:dyDescent="0.2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6" x14ac:dyDescent="0.2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6" x14ac:dyDescent="0.2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6" x14ac:dyDescent="0.2">
      <c r="A30" s="3"/>
      <c r="B30" s="1"/>
      <c r="C30" s="1"/>
      <c r="D30" s="1"/>
      <c r="E30" s="1"/>
      <c r="F30" s="1"/>
      <c r="G30" s="1"/>
      <c r="H30" s="1"/>
      <c r="I30" s="1"/>
      <c r="J30" s="1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3E24D-AA0F-184A-8EE7-0C0DFA75FF65}">
  <dimension ref="A1:J30"/>
  <sheetViews>
    <sheetView workbookViewId="0">
      <selection activeCell="I1" sqref="I1:J1"/>
    </sheetView>
  </sheetViews>
  <sheetFormatPr baseColWidth="10" defaultColWidth="21.83203125" defaultRowHeight="15" x14ac:dyDescent="0.2"/>
  <sheetData>
    <row r="1" spans="1:10" ht="16" x14ac:dyDescent="0.2">
      <c r="A1" s="2"/>
      <c r="B1" s="2"/>
      <c r="C1" s="28" t="s">
        <v>16</v>
      </c>
      <c r="D1" s="28"/>
      <c r="E1" s="28" t="s">
        <v>17</v>
      </c>
      <c r="F1" s="28"/>
      <c r="G1" s="28" t="s">
        <v>18</v>
      </c>
      <c r="H1" s="28"/>
      <c r="I1" s="28" t="s">
        <v>19</v>
      </c>
      <c r="J1" s="28"/>
    </row>
    <row r="2" spans="1:10" ht="16" x14ac:dyDescent="0.2">
      <c r="A2" s="2" t="s">
        <v>15</v>
      </c>
      <c r="B2" s="3" t="s">
        <v>12</v>
      </c>
      <c r="C2" s="2" t="s">
        <v>13</v>
      </c>
      <c r="D2" s="2" t="s">
        <v>14</v>
      </c>
      <c r="E2" s="2" t="s">
        <v>13</v>
      </c>
      <c r="F2" s="2" t="s">
        <v>14</v>
      </c>
      <c r="G2" s="2" t="s">
        <v>13</v>
      </c>
      <c r="H2" s="2" t="s">
        <v>14</v>
      </c>
      <c r="I2" s="2" t="s">
        <v>13</v>
      </c>
      <c r="J2" s="2" t="s">
        <v>14</v>
      </c>
    </row>
    <row r="3" spans="1:10" ht="16" x14ac:dyDescent="0.2">
      <c r="A3" s="3" t="s">
        <v>4</v>
      </c>
      <c r="B3" s="1">
        <v>3.4771212500000002</v>
      </c>
      <c r="C3" s="1">
        <v>2.4460000000000002</v>
      </c>
      <c r="D3" s="1">
        <v>1.7000000000000001E-2</v>
      </c>
      <c r="E3" s="1">
        <v>1.6579999999999999</v>
      </c>
      <c r="F3" s="1">
        <v>3.5999999999999997E-2</v>
      </c>
      <c r="G3" s="1">
        <v>1.33</v>
      </c>
      <c r="H3" s="1">
        <v>1.9E-2</v>
      </c>
      <c r="I3" s="1">
        <v>1.19</v>
      </c>
      <c r="J3" s="1">
        <v>1.4E-2</v>
      </c>
    </row>
    <row r="4" spans="1:10" ht="16" x14ac:dyDescent="0.2">
      <c r="A4" s="3" t="s">
        <v>5</v>
      </c>
      <c r="B4" s="1">
        <v>3</v>
      </c>
      <c r="C4" s="1">
        <v>1.571</v>
      </c>
      <c r="D4" s="1">
        <v>2.9000000000000001E-2</v>
      </c>
      <c r="E4" s="1">
        <v>1.2709999999999999</v>
      </c>
      <c r="F4" s="1">
        <v>5.0000000000000001E-3</v>
      </c>
      <c r="G4" s="1">
        <v>1.149</v>
      </c>
      <c r="H4" s="1">
        <v>1.2999999999999999E-2</v>
      </c>
      <c r="I4" s="1">
        <v>1.1850000000000001</v>
      </c>
      <c r="J4" s="1">
        <v>8.0000000000000002E-3</v>
      </c>
    </row>
    <row r="5" spans="1:10" ht="16" x14ac:dyDescent="0.2">
      <c r="A5" s="3" t="s">
        <v>6</v>
      </c>
      <c r="B5" s="1">
        <v>2.4771212500000002</v>
      </c>
      <c r="C5" s="1">
        <v>0.94299999999999995</v>
      </c>
      <c r="D5" s="1">
        <v>1.7000000000000001E-2</v>
      </c>
      <c r="E5" s="1">
        <v>1.0760000000000001</v>
      </c>
      <c r="F5" s="1">
        <v>0.01</v>
      </c>
      <c r="G5" s="1">
        <v>1.044</v>
      </c>
      <c r="H5" s="1">
        <v>1.9E-2</v>
      </c>
      <c r="I5" s="1">
        <v>1.1000000000000001</v>
      </c>
      <c r="J5" s="1">
        <v>1.4999999999999999E-2</v>
      </c>
    </row>
    <row r="6" spans="1:10" ht="16" x14ac:dyDescent="0.2">
      <c r="A6" s="3" t="s">
        <v>7</v>
      </c>
      <c r="B6" s="1">
        <v>2</v>
      </c>
      <c r="C6" s="1">
        <v>0.81599999999999995</v>
      </c>
      <c r="D6" s="1">
        <v>5.0000000000000001E-3</v>
      </c>
      <c r="E6" s="1">
        <v>0.98199999999999998</v>
      </c>
      <c r="F6" s="1">
        <v>1.2E-2</v>
      </c>
      <c r="G6" s="1">
        <v>1.034</v>
      </c>
      <c r="H6" s="1">
        <v>8.0000000000000002E-3</v>
      </c>
      <c r="I6" s="1">
        <v>1.0740000000000001</v>
      </c>
      <c r="J6" s="1">
        <v>5.0000000000000001E-3</v>
      </c>
    </row>
    <row r="7" spans="1:10" ht="16" x14ac:dyDescent="0.2">
      <c r="A7" s="3" t="s">
        <v>8</v>
      </c>
      <c r="B7" s="1">
        <v>1.4771212499999999</v>
      </c>
      <c r="C7" s="1">
        <v>0.80800000000000005</v>
      </c>
      <c r="D7" s="1">
        <v>2E-3</v>
      </c>
      <c r="E7" s="1">
        <v>0.999</v>
      </c>
      <c r="F7" s="1">
        <v>1.2999999999999999E-2</v>
      </c>
      <c r="G7" s="1">
        <v>0.91400000000000003</v>
      </c>
      <c r="H7" s="1">
        <v>5.0000000000000001E-3</v>
      </c>
      <c r="I7" s="1">
        <v>1.0149999999999999</v>
      </c>
      <c r="J7" s="1">
        <v>1.4999999999999999E-2</v>
      </c>
    </row>
    <row r="8" spans="1:10" ht="16" x14ac:dyDescent="0.2">
      <c r="A8" s="3" t="s">
        <v>9</v>
      </c>
      <c r="B8" s="1">
        <v>1</v>
      </c>
      <c r="C8" s="1">
        <v>0.78</v>
      </c>
      <c r="D8" s="1">
        <v>8.9999999999999993E-3</v>
      </c>
      <c r="E8" s="1">
        <v>1.006</v>
      </c>
      <c r="F8" s="1">
        <v>5.0000000000000001E-3</v>
      </c>
      <c r="G8" s="1">
        <v>0.92100000000000004</v>
      </c>
      <c r="H8" s="1">
        <v>6.0000000000000001E-3</v>
      </c>
      <c r="I8" s="1">
        <v>1.034</v>
      </c>
      <c r="J8" s="1">
        <v>1.0999999999999999E-2</v>
      </c>
    </row>
    <row r="9" spans="1:10" ht="16" x14ac:dyDescent="0.2">
      <c r="A9" s="3" t="s">
        <v>10</v>
      </c>
      <c r="B9" s="1">
        <v>0.47712125</v>
      </c>
      <c r="C9" s="1">
        <v>0.747</v>
      </c>
      <c r="D9" s="1">
        <v>2.1999999999999999E-2</v>
      </c>
      <c r="E9" s="1">
        <v>0.95</v>
      </c>
      <c r="F9" s="1">
        <v>1.4999999999999999E-2</v>
      </c>
      <c r="G9" s="1">
        <v>1.0369999999999999</v>
      </c>
      <c r="H9" s="1">
        <v>1.2E-2</v>
      </c>
      <c r="I9" s="1">
        <v>1.0549999999999999</v>
      </c>
      <c r="J9" s="1">
        <v>0.02</v>
      </c>
    </row>
    <row r="10" spans="1:10" ht="16" x14ac:dyDescent="0.2">
      <c r="A10" s="3" t="s">
        <v>11</v>
      </c>
      <c r="B10" s="1">
        <v>0</v>
      </c>
      <c r="C10" s="1">
        <v>0.81200000000000006</v>
      </c>
      <c r="D10" s="1">
        <v>1.9E-2</v>
      </c>
      <c r="E10" s="1">
        <v>0.93500000000000005</v>
      </c>
      <c r="F10" s="1">
        <v>1.9E-2</v>
      </c>
      <c r="G10" s="1">
        <v>1.054</v>
      </c>
      <c r="H10" s="1">
        <v>4.0000000000000001E-3</v>
      </c>
      <c r="I10" s="1">
        <v>1.0740000000000001</v>
      </c>
      <c r="J10" s="1">
        <v>1.7999999999999999E-2</v>
      </c>
    </row>
    <row r="11" spans="1:10" ht="16" x14ac:dyDescent="0.2">
      <c r="A11" s="3"/>
      <c r="B11" s="1"/>
      <c r="C11" s="1"/>
      <c r="D11" s="1"/>
      <c r="E11" s="1"/>
      <c r="F11" s="1"/>
      <c r="G11" s="1"/>
      <c r="H11" s="1"/>
      <c r="I11" s="1"/>
      <c r="J11" s="1"/>
    </row>
    <row r="12" spans="1:10" ht="16" x14ac:dyDescent="0.2">
      <c r="A12" s="3"/>
      <c r="B12" s="1"/>
      <c r="C12" s="1"/>
      <c r="D12" s="1"/>
      <c r="E12" s="1"/>
      <c r="F12" s="1"/>
      <c r="G12" s="1"/>
      <c r="H12" s="1"/>
      <c r="I12" s="1"/>
      <c r="J12" s="1"/>
    </row>
    <row r="13" spans="1:10" ht="16" x14ac:dyDescent="0.2">
      <c r="A13" s="3"/>
      <c r="B13" s="1"/>
      <c r="C13" s="1"/>
      <c r="D13" s="1"/>
      <c r="E13" s="1"/>
      <c r="F13" s="1"/>
      <c r="G13" s="1"/>
      <c r="H13" s="1"/>
      <c r="I13" s="1"/>
      <c r="J13" s="1"/>
    </row>
    <row r="14" spans="1:10" ht="16" x14ac:dyDescent="0.2">
      <c r="A14" s="3"/>
      <c r="B14" s="1"/>
      <c r="C14" s="1"/>
      <c r="D14" s="1"/>
      <c r="E14" s="1"/>
      <c r="F14" s="1"/>
      <c r="G14" s="1"/>
      <c r="H14" s="1"/>
      <c r="I14" s="1"/>
      <c r="J14" s="1"/>
    </row>
    <row r="15" spans="1:10" ht="16" x14ac:dyDescent="0.2">
      <c r="A15" s="3"/>
      <c r="B15" s="1"/>
      <c r="C15" s="1"/>
      <c r="D15" s="1"/>
      <c r="E15" s="1"/>
      <c r="F15" s="1"/>
      <c r="G15" s="1"/>
      <c r="H15" s="1"/>
      <c r="I15" s="1"/>
      <c r="J15" s="1"/>
    </row>
    <row r="16" spans="1:10" ht="16" x14ac:dyDescent="0.2">
      <c r="A16" s="3"/>
      <c r="B16" s="1"/>
      <c r="C16" s="1"/>
      <c r="D16" s="1"/>
      <c r="E16" s="1"/>
      <c r="F16" s="1"/>
      <c r="G16" s="1"/>
      <c r="H16" s="1"/>
      <c r="I16" s="1"/>
      <c r="J16" s="1"/>
    </row>
    <row r="17" spans="1:10" ht="16" x14ac:dyDescent="0.2">
      <c r="A17" s="3"/>
      <c r="B17" s="1"/>
      <c r="C17" s="1"/>
      <c r="D17" s="1"/>
      <c r="E17" s="1"/>
      <c r="F17" s="1"/>
      <c r="G17" s="1"/>
      <c r="H17" s="1"/>
      <c r="I17" s="1"/>
      <c r="J17" s="1"/>
    </row>
    <row r="18" spans="1:10" ht="16" x14ac:dyDescent="0.2">
      <c r="A18" s="3"/>
      <c r="B18" s="1"/>
      <c r="C18" s="1"/>
      <c r="D18" s="1"/>
      <c r="E18" s="1"/>
      <c r="F18" s="1"/>
      <c r="G18" s="1"/>
      <c r="H18" s="1"/>
      <c r="I18" s="1"/>
      <c r="J18" s="1"/>
    </row>
    <row r="19" spans="1:10" ht="16" x14ac:dyDescent="0.2">
      <c r="A19" s="3"/>
      <c r="B19" s="1"/>
      <c r="C19" s="1"/>
      <c r="D19" s="1"/>
      <c r="E19" s="1"/>
      <c r="F19" s="1"/>
      <c r="G19" s="1"/>
      <c r="H19" s="1"/>
      <c r="I19" s="1"/>
      <c r="J19" s="1"/>
    </row>
    <row r="20" spans="1:10" ht="16" x14ac:dyDescent="0.2">
      <c r="A20" s="3"/>
      <c r="B20" s="1"/>
      <c r="C20" s="1"/>
      <c r="D20" s="1"/>
      <c r="E20" s="1"/>
      <c r="F20" s="1"/>
      <c r="G20" s="1"/>
      <c r="H20" s="1"/>
      <c r="I20" s="1"/>
      <c r="J20" s="1"/>
    </row>
    <row r="21" spans="1:10" ht="16" x14ac:dyDescent="0.2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6" x14ac:dyDescent="0.2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6" x14ac:dyDescent="0.2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6" x14ac:dyDescent="0.2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6" x14ac:dyDescent="0.2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6" x14ac:dyDescent="0.2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6" x14ac:dyDescent="0.2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6" x14ac:dyDescent="0.2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6" x14ac:dyDescent="0.2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6" x14ac:dyDescent="0.2">
      <c r="A30" s="3"/>
      <c r="B30" s="1"/>
      <c r="C30" s="1"/>
      <c r="D30" s="1"/>
      <c r="E30" s="1"/>
      <c r="F30" s="1"/>
      <c r="G30" s="1"/>
      <c r="H30" s="1"/>
      <c r="I30" s="1"/>
      <c r="J30" s="1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8F29F-CED7-1248-BCDC-91DF5486D7B3}">
  <dimension ref="A1"/>
  <sheetViews>
    <sheetView workbookViewId="0">
      <selection activeCell="H35" sqref="H35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A4CCF-CA94-6142-9694-51881F2A9F50}">
  <dimension ref="A1:G5"/>
  <sheetViews>
    <sheetView workbookViewId="0">
      <selection activeCell="P12" sqref="P12"/>
    </sheetView>
  </sheetViews>
  <sheetFormatPr baseColWidth="10" defaultRowHeight="15" x14ac:dyDescent="0.2"/>
  <cols>
    <col min="3" max="3" width="11.6640625" bestFit="1" customWidth="1"/>
    <col min="4" max="4" width="11" bestFit="1" customWidth="1"/>
    <col min="6" max="6" width="11.6640625" bestFit="1" customWidth="1"/>
    <col min="7" max="7" width="11" bestFit="1" customWidth="1"/>
  </cols>
  <sheetData>
    <row r="1" spans="1:7" ht="16" x14ac:dyDescent="0.2">
      <c r="C1" s="27" t="s">
        <v>28</v>
      </c>
      <c r="D1" s="27"/>
      <c r="E1" s="4"/>
      <c r="F1" s="27" t="s">
        <v>29</v>
      </c>
      <c r="G1" s="27"/>
    </row>
    <row r="2" spans="1:7" ht="16" x14ac:dyDescent="0.2">
      <c r="C2" s="5" t="s">
        <v>20</v>
      </c>
      <c r="D2" s="5" t="s">
        <v>21</v>
      </c>
      <c r="E2" s="5"/>
      <c r="F2" s="5" t="s">
        <v>20</v>
      </c>
      <c r="G2" s="5" t="s">
        <v>21</v>
      </c>
    </row>
    <row r="3" spans="1:7" x14ac:dyDescent="0.2">
      <c r="A3" t="s">
        <v>30</v>
      </c>
      <c r="C3" s="7">
        <v>0.9198857142857142</v>
      </c>
      <c r="D3" s="7">
        <v>2.409654617190949E-2</v>
      </c>
      <c r="E3" s="7"/>
      <c r="F3" s="7">
        <v>0.93487500000000001</v>
      </c>
      <c r="G3" s="7">
        <v>3.4874190978839516E-2</v>
      </c>
    </row>
    <row r="4" spans="1:7" x14ac:dyDescent="0.2">
      <c r="A4" t="s">
        <v>32</v>
      </c>
      <c r="C4" s="7">
        <v>59.74285714285714</v>
      </c>
      <c r="D4" s="7">
        <v>1.4294283144398847</v>
      </c>
      <c r="E4" s="7"/>
      <c r="F4" s="7">
        <v>78.824999999999989</v>
      </c>
      <c r="G4" s="7">
        <v>5.0404701453053464</v>
      </c>
    </row>
    <row r="5" spans="1:7" x14ac:dyDescent="0.2">
      <c r="A5" t="s">
        <v>31</v>
      </c>
      <c r="C5" s="7">
        <v>202.29999999999998</v>
      </c>
      <c r="D5" s="7">
        <v>14.170593293356312</v>
      </c>
      <c r="E5" s="7"/>
      <c r="F5" s="7">
        <v>198</v>
      </c>
      <c r="G5" s="7">
        <v>12.106639264705738</v>
      </c>
    </row>
  </sheetData>
  <mergeCells count="2">
    <mergeCell ref="C1:D1"/>
    <mergeCell ref="F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584B2-F517-184E-BC04-52C2472A46DD}">
  <dimension ref="A1:H23"/>
  <sheetViews>
    <sheetView tabSelected="1" zoomScale="190" workbookViewId="0">
      <selection activeCell="A6" sqref="A6:XFD6"/>
    </sheetView>
  </sheetViews>
  <sheetFormatPr baseColWidth="10" defaultRowHeight="15" x14ac:dyDescent="0.2"/>
  <sheetData>
    <row r="1" spans="1:8" ht="16" thickBot="1" x14ac:dyDescent="0.25">
      <c r="A1" s="8" t="s">
        <v>41</v>
      </c>
    </row>
    <row r="2" spans="1:8" ht="16" thickBot="1" x14ac:dyDescent="0.25">
      <c r="A2" s="9" t="s">
        <v>42</v>
      </c>
      <c r="B2" s="15" t="s">
        <v>48</v>
      </c>
      <c r="C2" s="15" t="s">
        <v>50</v>
      </c>
      <c r="D2" s="15" t="s">
        <v>53</v>
      </c>
      <c r="E2" s="15" t="s">
        <v>49</v>
      </c>
      <c r="F2" s="15" t="s">
        <v>54</v>
      </c>
      <c r="G2" s="15" t="s">
        <v>55</v>
      </c>
      <c r="H2" s="22" t="s">
        <v>56</v>
      </c>
    </row>
    <row r="3" spans="1:8" ht="16" x14ac:dyDescent="0.2">
      <c r="A3" s="10" t="s">
        <v>43</v>
      </c>
      <c r="B3" s="16">
        <v>2820</v>
      </c>
      <c r="C3" s="16">
        <v>47.1</v>
      </c>
      <c r="D3" s="20">
        <v>1.67E-2</v>
      </c>
      <c r="E3" s="20">
        <v>1.7700000000000001E-3</v>
      </c>
      <c r="F3" s="20">
        <v>1.3100000000000001E-2</v>
      </c>
      <c r="G3" s="20">
        <v>2.0299999999999999E-2</v>
      </c>
      <c r="H3" s="23">
        <f>E3*2</f>
        <v>3.5400000000000002E-3</v>
      </c>
    </row>
    <row r="4" spans="1:8" ht="32" x14ac:dyDescent="0.2">
      <c r="A4" s="11" t="s">
        <v>44</v>
      </c>
      <c r="B4" s="17">
        <v>1640</v>
      </c>
      <c r="C4" s="17">
        <v>64.7</v>
      </c>
      <c r="D4" s="21">
        <v>3.9399999999999998E-2</v>
      </c>
      <c r="E4" s="21">
        <v>6.2500000000000003E-3</v>
      </c>
      <c r="F4" s="21">
        <v>2.6599999999999999E-2</v>
      </c>
      <c r="G4" s="21">
        <v>5.21E-2</v>
      </c>
      <c r="H4" s="24">
        <f t="shared" ref="H4:H7" si="0">E4*2</f>
        <v>1.2500000000000001E-2</v>
      </c>
    </row>
    <row r="5" spans="1:8" x14ac:dyDescent="0.2">
      <c r="A5" s="12" t="s">
        <v>45</v>
      </c>
      <c r="B5" s="17">
        <v>61.86</v>
      </c>
      <c r="C5" s="17">
        <v>61.86</v>
      </c>
      <c r="D5" s="21">
        <v>1</v>
      </c>
      <c r="E5" s="21">
        <v>0</v>
      </c>
      <c r="F5" s="21">
        <v>1</v>
      </c>
      <c r="G5" s="21">
        <v>1</v>
      </c>
      <c r="H5" s="24">
        <f t="shared" si="0"/>
        <v>0</v>
      </c>
    </row>
    <row r="6" spans="1:8" ht="32" x14ac:dyDescent="0.2">
      <c r="A6" s="13" t="s">
        <v>46</v>
      </c>
      <c r="B6" s="18">
        <v>40500000</v>
      </c>
      <c r="C6" s="18">
        <v>60.1</v>
      </c>
      <c r="D6" s="18">
        <v>1.48E-6</v>
      </c>
      <c r="E6" s="18">
        <v>4.4900000000000001E-7</v>
      </c>
      <c r="F6" s="18">
        <v>5.6899999999999997E-7</v>
      </c>
      <c r="G6" s="18">
        <v>2.3999999999999999E-6</v>
      </c>
      <c r="H6" s="25">
        <f t="shared" si="0"/>
        <v>8.9800000000000002E-7</v>
      </c>
    </row>
    <row r="7" spans="1:8" ht="33" thickBot="1" x14ac:dyDescent="0.25">
      <c r="A7" s="14" t="s">
        <v>47</v>
      </c>
      <c r="B7" s="19">
        <v>226000</v>
      </c>
      <c r="C7" s="19">
        <v>43.1</v>
      </c>
      <c r="D7" s="19">
        <v>1.9100000000000001E-4</v>
      </c>
      <c r="E7" s="19">
        <v>3.6600000000000002E-5</v>
      </c>
      <c r="F7" s="19">
        <v>1.16E-4</v>
      </c>
      <c r="G7" s="19">
        <v>2.6499999999999999E-4</v>
      </c>
      <c r="H7" s="26">
        <f t="shared" si="0"/>
        <v>7.3200000000000004E-5</v>
      </c>
    </row>
    <row r="9" spans="1:8" ht="16" thickBot="1" x14ac:dyDescent="0.25">
      <c r="A9" s="8" t="s">
        <v>57</v>
      </c>
    </row>
    <row r="10" spans="1:8" ht="16" thickBot="1" x14ac:dyDescent="0.25">
      <c r="A10" s="9" t="s">
        <v>42</v>
      </c>
      <c r="B10" s="15" t="s">
        <v>48</v>
      </c>
      <c r="C10" s="15" t="s">
        <v>50</v>
      </c>
      <c r="D10" s="15" t="s">
        <v>53</v>
      </c>
      <c r="E10" s="15" t="s">
        <v>49</v>
      </c>
      <c r="F10" s="15" t="s">
        <v>54</v>
      </c>
      <c r="G10" s="15" t="s">
        <v>55</v>
      </c>
      <c r="H10" s="22" t="s">
        <v>56</v>
      </c>
    </row>
    <row r="11" spans="1:8" ht="16" x14ac:dyDescent="0.2">
      <c r="A11" s="10" t="s">
        <v>43</v>
      </c>
      <c r="B11" s="16">
        <v>3300</v>
      </c>
      <c r="C11" s="16">
        <v>170</v>
      </c>
      <c r="D11" s="20">
        <v>5.1400000000000001E-2</v>
      </c>
      <c r="E11" s="20">
        <v>8.0400000000000003E-3</v>
      </c>
      <c r="F11" s="20">
        <v>3.5000000000000003E-2</v>
      </c>
      <c r="G11" s="20">
        <v>6.7799999999999999E-2</v>
      </c>
      <c r="H11" s="23">
        <f>AVERAGE(D11-F11,G11-D11)</f>
        <v>1.6399999999999998E-2</v>
      </c>
    </row>
    <row r="12" spans="1:8" ht="32" x14ac:dyDescent="0.2">
      <c r="A12" s="11" t="s">
        <v>44</v>
      </c>
      <c r="B12" s="17">
        <v>1320</v>
      </c>
      <c r="C12" s="17">
        <v>161</v>
      </c>
      <c r="D12" s="21">
        <v>0.122</v>
      </c>
      <c r="E12" s="21">
        <v>1.8599999999999998E-2</v>
      </c>
      <c r="F12" s="21">
        <v>8.3900000000000002E-2</v>
      </c>
      <c r="G12" s="21">
        <v>0.16</v>
      </c>
      <c r="H12" s="24">
        <f t="shared" ref="H12:H15" si="1">AVERAGE(D12-F12,G12-D12)</f>
        <v>3.805E-2</v>
      </c>
    </row>
    <row r="13" spans="1:8" x14ac:dyDescent="0.2">
      <c r="A13" s="12" t="s">
        <v>45</v>
      </c>
      <c r="B13" s="17"/>
      <c r="C13" s="17"/>
      <c r="D13" s="21">
        <v>1</v>
      </c>
      <c r="E13" s="21">
        <v>0</v>
      </c>
      <c r="F13" s="21">
        <v>1</v>
      </c>
      <c r="G13" s="21">
        <v>1</v>
      </c>
      <c r="H13" s="24">
        <f t="shared" si="1"/>
        <v>0</v>
      </c>
    </row>
    <row r="14" spans="1:8" ht="32" x14ac:dyDescent="0.2">
      <c r="A14" s="13" t="s">
        <v>51</v>
      </c>
      <c r="B14" s="18">
        <v>25100000</v>
      </c>
      <c r="C14" s="18">
        <v>46.8</v>
      </c>
      <c r="D14" s="18">
        <v>1.86E-6</v>
      </c>
      <c r="E14" s="18">
        <v>1.9000000000000001E-7</v>
      </c>
      <c r="F14" s="18">
        <v>1.48E-6</v>
      </c>
      <c r="G14" s="18">
        <v>2.2500000000000001E-6</v>
      </c>
      <c r="H14" s="25">
        <f t="shared" si="1"/>
        <v>3.8500000000000002E-7</v>
      </c>
    </row>
    <row r="15" spans="1:8" ht="33" thickBot="1" x14ac:dyDescent="0.25">
      <c r="A15" s="14" t="s">
        <v>52</v>
      </c>
      <c r="B15" s="19">
        <v>752000</v>
      </c>
      <c r="C15" s="19">
        <v>39.9</v>
      </c>
      <c r="D15" s="19">
        <v>5.3100000000000003E-5</v>
      </c>
      <c r="E15" s="19">
        <v>6.9099999999999999E-6</v>
      </c>
      <c r="F15" s="19">
        <v>3.8999999999999999E-5</v>
      </c>
      <c r="G15" s="19">
        <v>6.7199999999999994E-5</v>
      </c>
      <c r="H15" s="26">
        <f t="shared" si="1"/>
        <v>1.4099999999999997E-5</v>
      </c>
    </row>
    <row r="17" spans="1:8" ht="16" thickBot="1" x14ac:dyDescent="0.25">
      <c r="A17" s="8" t="s">
        <v>58</v>
      </c>
    </row>
    <row r="18" spans="1:8" ht="16" thickBot="1" x14ac:dyDescent="0.25">
      <c r="A18" s="9" t="s">
        <v>42</v>
      </c>
      <c r="B18" s="15" t="s">
        <v>48</v>
      </c>
      <c r="C18" s="15" t="s">
        <v>50</v>
      </c>
      <c r="D18" s="15" t="s">
        <v>53</v>
      </c>
      <c r="E18" s="15" t="s">
        <v>49</v>
      </c>
      <c r="F18" s="15" t="s">
        <v>54</v>
      </c>
      <c r="G18" s="15" t="s">
        <v>55</v>
      </c>
      <c r="H18" s="22" t="s">
        <v>56</v>
      </c>
    </row>
    <row r="19" spans="1:8" ht="16" x14ac:dyDescent="0.2">
      <c r="A19" s="10" t="s">
        <v>43</v>
      </c>
      <c r="B19" s="16">
        <v>3300</v>
      </c>
      <c r="C19" s="16">
        <v>103</v>
      </c>
      <c r="D19" s="20">
        <v>3.1099999999999999E-2</v>
      </c>
      <c r="E19" s="20">
        <v>5.9199999999999999E-3</v>
      </c>
      <c r="F19" s="20">
        <v>1.9099999999999999E-2</v>
      </c>
      <c r="G19" s="20">
        <v>4.3200000000000002E-2</v>
      </c>
      <c r="H19" s="23"/>
    </row>
    <row r="20" spans="1:8" ht="32" x14ac:dyDescent="0.2">
      <c r="A20" s="11" t="s">
        <v>44</v>
      </c>
      <c r="B20" s="17">
        <v>1170</v>
      </c>
      <c r="C20" s="17">
        <v>205</v>
      </c>
      <c r="D20" s="21">
        <v>0.17599999999999999</v>
      </c>
      <c r="E20" s="21">
        <v>2.47E-2</v>
      </c>
      <c r="F20" s="21">
        <v>0.126</v>
      </c>
      <c r="G20" s="21">
        <v>0.22700000000000001</v>
      </c>
      <c r="H20" s="24"/>
    </row>
    <row r="21" spans="1:8" x14ac:dyDescent="0.2">
      <c r="A21" s="12" t="s">
        <v>45</v>
      </c>
      <c r="B21" s="17"/>
      <c r="C21" s="17"/>
      <c r="D21" s="21">
        <v>1</v>
      </c>
      <c r="E21" s="21">
        <v>0</v>
      </c>
      <c r="F21" s="21">
        <v>1</v>
      </c>
      <c r="G21" s="21">
        <v>1</v>
      </c>
      <c r="H21" s="24">
        <f t="shared" ref="H21" si="2">E21*2</f>
        <v>0</v>
      </c>
    </row>
    <row r="22" spans="1:8" ht="32" x14ac:dyDescent="0.2">
      <c r="A22" s="13" t="s">
        <v>46</v>
      </c>
      <c r="B22" s="18">
        <v>47500000</v>
      </c>
      <c r="C22" s="18">
        <v>104</v>
      </c>
      <c r="D22" s="18">
        <v>2.1799999999999999E-6</v>
      </c>
      <c r="E22" s="18">
        <v>5.8299999999999997E-7</v>
      </c>
      <c r="F22" s="18">
        <v>9.9300000000000006E-7</v>
      </c>
      <c r="G22" s="18">
        <v>3.3699999999999999E-6</v>
      </c>
      <c r="H22" s="25"/>
    </row>
    <row r="23" spans="1:8" ht="33" thickBot="1" x14ac:dyDescent="0.25">
      <c r="A23" s="14" t="s">
        <v>47</v>
      </c>
      <c r="B23" s="19">
        <v>678000</v>
      </c>
      <c r="C23" s="19">
        <v>137</v>
      </c>
      <c r="D23" s="19">
        <v>2.02E-4</v>
      </c>
      <c r="E23" s="19">
        <v>1.9700000000000001E-5</v>
      </c>
      <c r="F23" s="19">
        <v>1.6200000000000001E-4</v>
      </c>
      <c r="G23" s="19">
        <v>2.42E-4</v>
      </c>
      <c r="H23" s="2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8D2E-45EC-0E4A-9ECA-DB65E17ECBD8}">
  <dimension ref="A1:K19"/>
  <sheetViews>
    <sheetView workbookViewId="0">
      <selection sqref="A1:I14"/>
    </sheetView>
  </sheetViews>
  <sheetFormatPr baseColWidth="10" defaultRowHeight="15" x14ac:dyDescent="0.2"/>
  <cols>
    <col min="1" max="1" width="22.1640625" customWidth="1"/>
    <col min="2" max="2" width="12.6640625" customWidth="1"/>
  </cols>
  <sheetData>
    <row r="1" spans="1:11" ht="16" x14ac:dyDescent="0.2">
      <c r="A1" s="2" t="s">
        <v>16</v>
      </c>
      <c r="B1" s="28" t="s">
        <v>40</v>
      </c>
      <c r="C1" s="28"/>
      <c r="D1" s="28" t="s">
        <v>33</v>
      </c>
      <c r="E1" s="28"/>
      <c r="F1" s="28" t="s">
        <v>34</v>
      </c>
      <c r="G1" s="28"/>
      <c r="H1" s="28" t="s">
        <v>35</v>
      </c>
      <c r="I1" s="28"/>
      <c r="J1" s="28"/>
      <c r="K1" s="28"/>
    </row>
    <row r="2" spans="1:11" ht="16" x14ac:dyDescent="0.2">
      <c r="A2" s="2"/>
      <c r="B2" s="2" t="s">
        <v>13</v>
      </c>
      <c r="C2" s="2" t="s">
        <v>14</v>
      </c>
      <c r="D2" s="2" t="s">
        <v>13</v>
      </c>
      <c r="E2" s="2" t="s">
        <v>14</v>
      </c>
      <c r="F2" s="2" t="s">
        <v>13</v>
      </c>
      <c r="G2" s="2" t="s">
        <v>14</v>
      </c>
      <c r="H2" s="2" t="s">
        <v>13</v>
      </c>
      <c r="I2" s="2" t="s">
        <v>14</v>
      </c>
      <c r="J2" s="2"/>
      <c r="K2" s="2"/>
    </row>
    <row r="3" spans="1:11" ht="16" x14ac:dyDescent="0.2">
      <c r="A3" s="3" t="s">
        <v>36</v>
      </c>
      <c r="B3" s="1">
        <v>0.82599999999999996</v>
      </c>
      <c r="C3" s="1">
        <v>1.4E-2</v>
      </c>
      <c r="D3" s="1"/>
      <c r="E3" s="1"/>
      <c r="F3" s="1"/>
      <c r="G3" s="1"/>
      <c r="H3" s="1"/>
      <c r="I3" s="1"/>
      <c r="J3" s="1"/>
      <c r="K3" s="1"/>
    </row>
    <row r="4" spans="1:11" ht="16" x14ac:dyDescent="0.2">
      <c r="A4" s="3" t="s">
        <v>37</v>
      </c>
      <c r="B4" s="1">
        <v>1</v>
      </c>
      <c r="C4" s="1">
        <v>3.3000000000000002E-2</v>
      </c>
      <c r="D4" s="1"/>
      <c r="E4" s="1"/>
      <c r="F4" s="1"/>
      <c r="G4" s="1"/>
      <c r="H4" s="1"/>
      <c r="I4" s="1"/>
      <c r="J4" s="1"/>
      <c r="K4" s="1"/>
    </row>
    <row r="5" spans="1:11" ht="16" x14ac:dyDescent="0.2">
      <c r="A5" s="3" t="s">
        <v>38</v>
      </c>
      <c r="B5" s="1">
        <v>3.1760000000000002</v>
      </c>
      <c r="C5" s="1">
        <v>0.10199999999999999</v>
      </c>
      <c r="D5" s="1"/>
      <c r="E5" s="1"/>
      <c r="F5" s="1"/>
      <c r="G5" s="1"/>
      <c r="H5" s="1"/>
      <c r="I5" s="1"/>
      <c r="J5" s="1"/>
      <c r="K5" s="1"/>
    </row>
    <row r="6" spans="1:11" ht="16" x14ac:dyDescent="0.2">
      <c r="A6" s="3" t="s">
        <v>39</v>
      </c>
      <c r="B6" s="1">
        <v>4.9859999999999998</v>
      </c>
      <c r="C6" s="1">
        <v>0.113</v>
      </c>
      <c r="D6" s="1"/>
      <c r="E6" s="1"/>
      <c r="F6" s="1"/>
      <c r="G6" s="1"/>
      <c r="H6" s="1"/>
      <c r="I6" s="1"/>
      <c r="J6" s="1"/>
      <c r="K6" s="1"/>
    </row>
    <row r="7" spans="1:11" ht="16" x14ac:dyDescent="0.2">
      <c r="A7" s="3" t="s">
        <v>4</v>
      </c>
      <c r="B7" s="3"/>
      <c r="C7" s="1"/>
      <c r="D7" s="1">
        <v>2.4460000000000002</v>
      </c>
      <c r="E7" s="1">
        <v>1.7000000000000001E-2</v>
      </c>
      <c r="F7" s="1">
        <v>0.82599999999999996</v>
      </c>
      <c r="G7" s="1">
        <v>1.9E-2</v>
      </c>
      <c r="H7" s="1">
        <v>0.93600000000000005</v>
      </c>
      <c r="I7" s="1">
        <v>3.2000000000000001E-2</v>
      </c>
      <c r="J7" s="1"/>
      <c r="K7" s="1"/>
    </row>
    <row r="8" spans="1:11" ht="16" x14ac:dyDescent="0.2">
      <c r="A8" s="3" t="s">
        <v>5</v>
      </c>
      <c r="B8" s="3"/>
      <c r="C8" s="1"/>
      <c r="D8" s="1">
        <v>1.571</v>
      </c>
      <c r="E8" s="1">
        <v>2.9000000000000001E-2</v>
      </c>
      <c r="F8" s="1">
        <v>0.84</v>
      </c>
      <c r="G8" s="1">
        <v>1.4999999999999999E-2</v>
      </c>
      <c r="H8" s="1">
        <v>0.95299999999999996</v>
      </c>
      <c r="I8" s="1">
        <v>5.0999999999999997E-2</v>
      </c>
      <c r="J8" s="1"/>
      <c r="K8" s="1"/>
    </row>
    <row r="9" spans="1:11" ht="16" x14ac:dyDescent="0.2">
      <c r="A9" s="3" t="s">
        <v>6</v>
      </c>
      <c r="B9" s="3"/>
      <c r="C9" s="1"/>
      <c r="D9" s="1">
        <v>0.94299999999999995</v>
      </c>
      <c r="E9" s="1">
        <v>1.7000000000000001E-2</v>
      </c>
      <c r="F9" s="1">
        <v>0.81799999999999995</v>
      </c>
      <c r="G9" s="1">
        <v>0.01</v>
      </c>
      <c r="H9" s="1">
        <v>0.78300000000000003</v>
      </c>
      <c r="I9" s="1">
        <v>1.4E-2</v>
      </c>
      <c r="J9" s="1"/>
      <c r="K9" s="1"/>
    </row>
    <row r="10" spans="1:11" ht="16" x14ac:dyDescent="0.2">
      <c r="A10" s="3" t="s">
        <v>7</v>
      </c>
      <c r="B10" s="3"/>
      <c r="C10" s="1"/>
      <c r="D10" s="1">
        <v>0.81599999999999995</v>
      </c>
      <c r="E10" s="1">
        <v>5.0000000000000001E-3</v>
      </c>
      <c r="F10" s="1">
        <v>0.753</v>
      </c>
      <c r="G10" s="1">
        <v>8.0000000000000002E-3</v>
      </c>
      <c r="H10" s="1">
        <v>0.80500000000000005</v>
      </c>
      <c r="I10" s="1">
        <v>1.4999999999999999E-2</v>
      </c>
      <c r="J10" s="1"/>
      <c r="K10" s="1"/>
    </row>
    <row r="11" spans="1:11" ht="16" x14ac:dyDescent="0.2">
      <c r="A11" s="3" t="s">
        <v>8</v>
      </c>
      <c r="B11" s="3"/>
      <c r="C11" s="1"/>
      <c r="D11" s="1">
        <v>0.80800000000000005</v>
      </c>
      <c r="E11" s="1">
        <v>2E-3</v>
      </c>
      <c r="F11" s="1">
        <v>0.81599999999999995</v>
      </c>
      <c r="G11" s="1">
        <v>5.0000000000000001E-3</v>
      </c>
      <c r="H11" s="1">
        <v>0.77700000000000002</v>
      </c>
      <c r="I11" s="1">
        <v>8.9999999999999993E-3</v>
      </c>
      <c r="J11" s="1"/>
      <c r="K11" s="1"/>
    </row>
    <row r="12" spans="1:11" ht="16" x14ac:dyDescent="0.2">
      <c r="A12" s="3" t="s">
        <v>9</v>
      </c>
      <c r="B12" s="3"/>
      <c r="C12" s="1"/>
      <c r="D12" s="1">
        <v>0.78</v>
      </c>
      <c r="E12" s="1">
        <v>8.9999999999999993E-3</v>
      </c>
      <c r="F12" s="1">
        <v>0.81599999999999995</v>
      </c>
      <c r="G12" s="1">
        <v>6.0000000000000001E-3</v>
      </c>
      <c r="H12" s="1">
        <v>0.79400000000000004</v>
      </c>
      <c r="I12" s="1">
        <v>6.0000000000000001E-3</v>
      </c>
      <c r="J12" s="1"/>
      <c r="K12" s="1"/>
    </row>
    <row r="13" spans="1:11" ht="16" x14ac:dyDescent="0.2">
      <c r="A13" s="3" t="s">
        <v>10</v>
      </c>
      <c r="B13" s="3"/>
      <c r="C13" s="1"/>
      <c r="D13" s="1">
        <v>0.747</v>
      </c>
      <c r="E13" s="1">
        <v>2.1999999999999999E-2</v>
      </c>
      <c r="F13" s="1">
        <v>0.80500000000000005</v>
      </c>
      <c r="G13" s="1">
        <v>5.0000000000000001E-3</v>
      </c>
      <c r="H13" s="1">
        <v>0.81499999999999995</v>
      </c>
      <c r="I13" s="1">
        <v>6.0000000000000001E-3</v>
      </c>
      <c r="J13" s="1"/>
      <c r="K13" s="1"/>
    </row>
    <row r="14" spans="1:11" ht="16" x14ac:dyDescent="0.2">
      <c r="A14" s="3" t="s">
        <v>11</v>
      </c>
      <c r="B14" s="3"/>
      <c r="C14" s="1"/>
      <c r="D14" s="1">
        <v>0.81200000000000006</v>
      </c>
      <c r="E14" s="1">
        <v>1.9E-2</v>
      </c>
      <c r="F14" s="1">
        <v>0.752</v>
      </c>
      <c r="G14" s="1">
        <v>5.0000000000000001E-3</v>
      </c>
      <c r="H14" s="1">
        <v>0.82899999999999996</v>
      </c>
      <c r="I14" s="1">
        <v>2.4E-2</v>
      </c>
      <c r="J14" s="1"/>
      <c r="K14" s="1"/>
    </row>
    <row r="15" spans="1:11" ht="16" x14ac:dyDescent="0.2">
      <c r="A15" s="3"/>
      <c r="B15" s="3"/>
      <c r="C15" s="1"/>
      <c r="D15" s="1"/>
      <c r="E15" s="1"/>
      <c r="F15" s="1"/>
      <c r="G15" s="1"/>
      <c r="H15" s="1"/>
      <c r="I15" s="1"/>
      <c r="J15" s="1"/>
      <c r="K15" s="1"/>
    </row>
    <row r="16" spans="1:11" ht="16" x14ac:dyDescent="0.2">
      <c r="A16" s="3"/>
      <c r="B16" s="3"/>
      <c r="C16" s="1"/>
      <c r="D16" s="1"/>
      <c r="E16" s="1"/>
      <c r="F16" s="1"/>
      <c r="G16" s="1"/>
      <c r="H16" s="1"/>
      <c r="I16" s="1"/>
      <c r="J16" s="1"/>
      <c r="K16" s="1"/>
    </row>
    <row r="17" spans="1:11" ht="16" x14ac:dyDescent="0.2">
      <c r="A17" s="3"/>
      <c r="B17" s="3"/>
      <c r="C17" s="1"/>
      <c r="D17" s="1"/>
      <c r="E17" s="1"/>
      <c r="F17" s="1"/>
      <c r="G17" s="1"/>
      <c r="H17" s="1"/>
      <c r="I17" s="1"/>
      <c r="J17" s="1"/>
      <c r="K17" s="1"/>
    </row>
    <row r="18" spans="1:11" ht="16" x14ac:dyDescent="0.2">
      <c r="A18" s="3"/>
      <c r="B18" s="3"/>
      <c r="C18" s="1"/>
      <c r="D18" s="1"/>
      <c r="E18" s="1"/>
      <c r="F18" s="1"/>
      <c r="G18" s="1"/>
    </row>
    <row r="19" spans="1:11" ht="16" x14ac:dyDescent="0.2">
      <c r="A19" s="3"/>
      <c r="B19" s="3"/>
      <c r="C19" s="1"/>
      <c r="D19" s="1"/>
      <c r="E19" s="1"/>
      <c r="F19" s="1"/>
      <c r="G19" s="1"/>
    </row>
  </sheetData>
  <mergeCells count="5">
    <mergeCell ref="D1:E1"/>
    <mergeCell ref="F1:G1"/>
    <mergeCell ref="H1:I1"/>
    <mergeCell ref="J1:K1"/>
    <mergeCell ref="B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38907-2BA7-9A4D-BFB5-343CCE88E18E}">
  <dimension ref="A1:K22"/>
  <sheetViews>
    <sheetView workbookViewId="0">
      <selection activeCell="F25" sqref="F25"/>
    </sheetView>
  </sheetViews>
  <sheetFormatPr baseColWidth="10" defaultRowHeight="15" x14ac:dyDescent="0.2"/>
  <cols>
    <col min="1" max="1" width="25.5" customWidth="1"/>
  </cols>
  <sheetData>
    <row r="1" spans="1:11" ht="16" x14ac:dyDescent="0.2">
      <c r="A1" s="2" t="s">
        <v>23</v>
      </c>
      <c r="B1" s="28" t="s">
        <v>40</v>
      </c>
      <c r="C1" s="28"/>
      <c r="D1" s="28" t="s">
        <v>33</v>
      </c>
      <c r="E1" s="28"/>
      <c r="F1" s="28" t="s">
        <v>34</v>
      </c>
      <c r="G1" s="28"/>
      <c r="H1" s="28" t="s">
        <v>35</v>
      </c>
      <c r="I1" s="28"/>
    </row>
    <row r="2" spans="1:11" ht="16" x14ac:dyDescent="0.2">
      <c r="A2" s="2"/>
      <c r="B2" s="2" t="s">
        <v>13</v>
      </c>
      <c r="C2" s="2" t="s">
        <v>14</v>
      </c>
      <c r="D2" s="2" t="s">
        <v>13</v>
      </c>
      <c r="E2" s="2" t="s">
        <v>14</v>
      </c>
      <c r="F2" s="2" t="s">
        <v>13</v>
      </c>
      <c r="G2" s="2" t="s">
        <v>14</v>
      </c>
      <c r="H2" s="2" t="s">
        <v>13</v>
      </c>
      <c r="I2" s="2" t="s">
        <v>14</v>
      </c>
    </row>
    <row r="3" spans="1:11" ht="16" x14ac:dyDescent="0.2">
      <c r="A3" s="3" t="s">
        <v>36</v>
      </c>
      <c r="B3" s="1">
        <v>0.90600000000000003</v>
      </c>
      <c r="C3" s="1">
        <v>2.9000000000000001E-2</v>
      </c>
      <c r="D3" s="28"/>
      <c r="E3" s="28"/>
      <c r="F3" s="28"/>
      <c r="G3" s="28"/>
      <c r="H3" s="28"/>
      <c r="I3" s="28"/>
      <c r="J3" s="28"/>
      <c r="K3" s="28"/>
    </row>
    <row r="4" spans="1:11" ht="16" x14ac:dyDescent="0.2">
      <c r="A4" s="3" t="s">
        <v>37</v>
      </c>
      <c r="B4" s="1">
        <v>1</v>
      </c>
      <c r="C4" s="1">
        <v>1.9E-2</v>
      </c>
      <c r="F4" s="1"/>
      <c r="G4" s="1"/>
      <c r="H4" s="1"/>
      <c r="I4" s="1"/>
      <c r="J4" s="1"/>
      <c r="K4" s="1"/>
    </row>
    <row r="5" spans="1:11" ht="16" x14ac:dyDescent="0.2">
      <c r="A5" s="3" t="s">
        <v>38</v>
      </c>
      <c r="B5" s="1">
        <v>2.2450000000000001</v>
      </c>
      <c r="C5" s="1">
        <v>3.3000000000000002E-2</v>
      </c>
      <c r="F5" s="1"/>
      <c r="G5" s="1"/>
      <c r="H5" s="1"/>
      <c r="I5" s="1"/>
      <c r="J5" s="1"/>
      <c r="K5" s="1"/>
    </row>
    <row r="6" spans="1:11" ht="16" x14ac:dyDescent="0.2">
      <c r="A6" s="3" t="s">
        <v>39</v>
      </c>
      <c r="B6" s="1">
        <v>1.278</v>
      </c>
      <c r="C6" s="1">
        <v>2.5999999999999999E-2</v>
      </c>
      <c r="F6" s="1"/>
      <c r="G6" s="1"/>
      <c r="H6" s="1"/>
      <c r="I6" s="1"/>
      <c r="J6" s="1"/>
      <c r="K6" s="1"/>
    </row>
    <row r="7" spans="1:11" ht="16" x14ac:dyDescent="0.2">
      <c r="A7" s="3" t="s">
        <v>4</v>
      </c>
      <c r="B7" s="3"/>
      <c r="C7" s="1"/>
      <c r="D7" s="1">
        <v>2.68</v>
      </c>
      <c r="E7" s="1">
        <v>0.13400000000000001</v>
      </c>
      <c r="F7" s="1">
        <v>1.2250000000000001</v>
      </c>
      <c r="G7" s="1">
        <v>5.8000000000000003E-2</v>
      </c>
      <c r="H7" s="1">
        <v>1.484</v>
      </c>
      <c r="I7" s="1">
        <v>3.4000000000000002E-2</v>
      </c>
      <c r="J7" s="1"/>
      <c r="K7" s="1"/>
    </row>
    <row r="8" spans="1:11" ht="16" x14ac:dyDescent="0.2">
      <c r="A8" s="3" t="s">
        <v>5</v>
      </c>
      <c r="B8" s="3"/>
      <c r="C8" s="1"/>
      <c r="D8" s="1">
        <v>2.673</v>
      </c>
      <c r="E8" s="1">
        <v>0.122</v>
      </c>
      <c r="F8" s="1">
        <v>1.1619999999999999</v>
      </c>
      <c r="G8" s="1">
        <v>0.03</v>
      </c>
      <c r="H8" s="1">
        <v>1.143</v>
      </c>
      <c r="I8" s="1">
        <v>5.8999999999999997E-2</v>
      </c>
      <c r="J8" s="1"/>
      <c r="K8" s="1"/>
    </row>
    <row r="9" spans="1:11" ht="16" x14ac:dyDescent="0.2">
      <c r="A9" s="3" t="s">
        <v>6</v>
      </c>
      <c r="B9" s="3"/>
      <c r="C9" s="1"/>
      <c r="D9" s="1">
        <v>2.8959999999999999</v>
      </c>
      <c r="E9" s="1">
        <v>4.1000000000000002E-2</v>
      </c>
      <c r="F9" s="1">
        <v>1.097</v>
      </c>
      <c r="G9" s="1">
        <v>1.7000000000000001E-2</v>
      </c>
      <c r="H9" s="1">
        <v>1.0780000000000001</v>
      </c>
      <c r="I9" s="1">
        <v>2.9000000000000001E-2</v>
      </c>
      <c r="J9" s="1"/>
      <c r="K9" s="1"/>
    </row>
    <row r="10" spans="1:11" ht="16" x14ac:dyDescent="0.2">
      <c r="A10" s="3" t="s">
        <v>7</v>
      </c>
      <c r="B10" s="3"/>
      <c r="C10" s="1"/>
      <c r="D10" s="1">
        <v>2.9510000000000001</v>
      </c>
      <c r="E10" s="1">
        <v>5.5E-2</v>
      </c>
      <c r="F10" s="1">
        <v>1.101</v>
      </c>
      <c r="G10" s="1">
        <v>2.1000000000000001E-2</v>
      </c>
      <c r="H10" s="1">
        <v>0.86399999999999999</v>
      </c>
      <c r="I10" s="1">
        <v>1.7000000000000001E-2</v>
      </c>
      <c r="J10" s="1"/>
      <c r="K10" s="1"/>
    </row>
    <row r="11" spans="1:11" ht="16" x14ac:dyDescent="0.2">
      <c r="A11" s="3" t="s">
        <v>8</v>
      </c>
      <c r="B11" s="3"/>
      <c r="C11" s="1"/>
      <c r="D11" s="1">
        <v>2.4700000000000002</v>
      </c>
      <c r="E11" s="1">
        <v>5.5E-2</v>
      </c>
      <c r="F11" s="1">
        <v>0.96899999999999997</v>
      </c>
      <c r="G11" s="1">
        <v>4.3999999999999997E-2</v>
      </c>
      <c r="H11" s="1">
        <v>1.002</v>
      </c>
      <c r="I11" s="1">
        <v>2.5999999999999999E-2</v>
      </c>
      <c r="J11" s="1"/>
      <c r="K11" s="1"/>
    </row>
    <row r="12" spans="1:11" ht="16" x14ac:dyDescent="0.2">
      <c r="A12" s="3" t="s">
        <v>9</v>
      </c>
      <c r="B12" s="3"/>
      <c r="C12" s="1"/>
      <c r="D12" s="1">
        <v>1.821</v>
      </c>
      <c r="E12" s="1">
        <v>0.254</v>
      </c>
      <c r="F12" s="1">
        <v>0.91200000000000003</v>
      </c>
      <c r="G12" s="1">
        <v>4.9000000000000002E-2</v>
      </c>
      <c r="H12" s="1">
        <v>0.93600000000000005</v>
      </c>
      <c r="I12" s="1">
        <v>7.0000000000000007E-2</v>
      </c>
      <c r="J12" s="1"/>
      <c r="K12" s="1"/>
    </row>
    <row r="13" spans="1:11" ht="16" x14ac:dyDescent="0.2">
      <c r="A13" s="3" t="s">
        <v>10</v>
      </c>
      <c r="B13" s="3"/>
      <c r="C13" s="1"/>
      <c r="D13" s="1">
        <v>1.19</v>
      </c>
      <c r="E13" s="1">
        <v>4.9000000000000002E-2</v>
      </c>
      <c r="F13" s="1">
        <v>1.004</v>
      </c>
      <c r="G13" s="1">
        <v>3.4000000000000002E-2</v>
      </c>
      <c r="H13" s="1">
        <v>1.0389999999999999</v>
      </c>
      <c r="I13" s="1">
        <v>2.1999999999999999E-2</v>
      </c>
      <c r="J13" s="1"/>
      <c r="K13" s="1"/>
    </row>
    <row r="14" spans="1:11" ht="16" x14ac:dyDescent="0.2">
      <c r="A14" s="3" t="s">
        <v>11</v>
      </c>
      <c r="B14" s="3"/>
      <c r="C14" s="1"/>
      <c r="D14" s="1">
        <v>1.081</v>
      </c>
      <c r="E14" s="1">
        <v>2.8000000000000001E-2</v>
      </c>
      <c r="F14" s="1">
        <v>1.0089999999999999</v>
      </c>
      <c r="G14" s="1">
        <v>2.5000000000000001E-2</v>
      </c>
      <c r="H14" s="1">
        <v>1.0720000000000001</v>
      </c>
      <c r="I14" s="1">
        <v>3.5000000000000003E-2</v>
      </c>
      <c r="J14" s="1"/>
      <c r="K14" s="1"/>
    </row>
    <row r="15" spans="1:11" ht="16" x14ac:dyDescent="0.2">
      <c r="A15" s="3"/>
      <c r="B15" s="3"/>
      <c r="C15" s="1"/>
      <c r="J15" s="1"/>
      <c r="K15" s="1"/>
    </row>
    <row r="16" spans="1:11" ht="16" x14ac:dyDescent="0.2">
      <c r="A16" s="3"/>
      <c r="B16" s="3"/>
      <c r="C16" s="1"/>
      <c r="D16" s="1"/>
      <c r="E16" s="1"/>
      <c r="F16" s="1"/>
      <c r="G16" s="1"/>
      <c r="H16" s="1"/>
      <c r="I16" s="1"/>
      <c r="J16" s="1"/>
      <c r="K16" s="1"/>
    </row>
    <row r="17" spans="1:11" ht="16" x14ac:dyDescent="0.2">
      <c r="A17" s="3"/>
      <c r="B17" s="3"/>
      <c r="C17" s="1"/>
      <c r="D17" s="1"/>
      <c r="E17" s="1"/>
      <c r="F17" s="1"/>
      <c r="G17" s="1"/>
      <c r="H17" s="1"/>
      <c r="I17" s="1"/>
      <c r="J17" s="1"/>
      <c r="K17" s="1"/>
    </row>
    <row r="18" spans="1:11" ht="16" x14ac:dyDescent="0.2">
      <c r="A18" s="3"/>
      <c r="B18" s="3"/>
      <c r="C18" s="1"/>
      <c r="D18" s="1"/>
      <c r="E18" s="1"/>
      <c r="F18" s="1"/>
      <c r="G18" s="1"/>
      <c r="H18" s="1"/>
      <c r="I18" s="1"/>
      <c r="J18" s="1"/>
      <c r="K18" s="1"/>
    </row>
    <row r="19" spans="1:11" ht="16" x14ac:dyDescent="0.2">
      <c r="A19" s="3"/>
      <c r="B19" s="1"/>
      <c r="C19" s="1"/>
      <c r="D19" s="1"/>
      <c r="E19" s="1"/>
      <c r="F19" s="1"/>
    </row>
    <row r="20" spans="1:11" ht="16" x14ac:dyDescent="0.2">
      <c r="A20" s="3"/>
      <c r="B20" s="1"/>
      <c r="C20" s="1"/>
      <c r="D20" s="1"/>
      <c r="E20" s="1"/>
      <c r="F20" s="1"/>
    </row>
    <row r="21" spans="1:11" ht="16" x14ac:dyDescent="0.2">
      <c r="A21" s="3"/>
      <c r="B21" s="1"/>
      <c r="C21" s="1"/>
      <c r="D21" s="1"/>
      <c r="E21" s="1"/>
      <c r="F21" s="1"/>
    </row>
    <row r="22" spans="1:11" ht="16" x14ac:dyDescent="0.2">
      <c r="A22" s="3"/>
      <c r="B22" s="1"/>
      <c r="C22" s="1"/>
      <c r="D22" s="1"/>
      <c r="E22" s="1"/>
      <c r="F22" s="1"/>
    </row>
  </sheetData>
  <mergeCells count="8">
    <mergeCell ref="D3:E3"/>
    <mergeCell ref="F3:G3"/>
    <mergeCell ref="H3:I3"/>
    <mergeCell ref="J3:K3"/>
    <mergeCell ref="B1:C1"/>
    <mergeCell ref="D1:E1"/>
    <mergeCell ref="F1:G1"/>
    <mergeCell ref="H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d7d548-3228-48a2-9b68-4d1cb50dd13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2A5A3701878844BC52BBFDDC17A7D8" ma:contentTypeVersion="16" ma:contentTypeDescription="Create a new document." ma:contentTypeScope="" ma:versionID="549305392267e9d9df9cdc651fa58509">
  <xsd:schema xmlns:xsd="http://www.w3.org/2001/XMLSchema" xmlns:xs="http://www.w3.org/2001/XMLSchema" xmlns:p="http://schemas.microsoft.com/office/2006/metadata/properties" xmlns:ns3="28d7d548-3228-48a2-9b68-4d1cb50dd133" xmlns:ns4="50483d9c-eecf-4a54-b9ac-27ccdce4b201" targetNamespace="http://schemas.microsoft.com/office/2006/metadata/properties" ma:root="true" ma:fieldsID="28a1f4cebb858e6aff4c2a8687fb18fb" ns3:_="" ns4:_="">
    <xsd:import namespace="28d7d548-3228-48a2-9b68-4d1cb50dd133"/>
    <xsd:import namespace="50483d9c-eecf-4a54-b9ac-27ccdce4b2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7d548-3228-48a2-9b68-4d1cb50dd1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483d9c-eecf-4a54-b9ac-27ccdce4b20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429E73-05AD-4974-AEBC-198AB368A5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D2BF3-DE78-4759-8EFB-71AD77DB0C5A}">
  <ds:schemaRefs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50483d9c-eecf-4a54-b9ac-27ccdce4b201"/>
    <ds:schemaRef ds:uri="28d7d548-3228-48a2-9b68-4d1cb50dd133"/>
  </ds:schemaRefs>
</ds:datastoreItem>
</file>

<file path=customXml/itemProps3.xml><?xml version="1.0" encoding="utf-8"?>
<ds:datastoreItem xmlns:ds="http://schemas.openxmlformats.org/officeDocument/2006/customXml" ds:itemID="{D8E32D60-1B88-4360-A8D0-2879B94A47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d7d548-3228-48a2-9b68-4d1cb50dd133"/>
    <ds:schemaRef ds:uri="50483d9c-eecf-4a54-b9ac-27ccdce4b2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Fig3B</vt:lpstr>
      <vt:lpstr>Fig4B</vt:lpstr>
      <vt:lpstr>Fig4C</vt:lpstr>
      <vt:lpstr>Fig4D</vt:lpstr>
      <vt:lpstr>FigS2</vt:lpstr>
      <vt:lpstr>FigS22</vt:lpstr>
      <vt:lpstr>FigS23</vt:lpstr>
      <vt:lpstr>FigS24A</vt:lpstr>
      <vt:lpstr>FigS24B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Janneke Elzinga</dc:creator>
  <cp:lastModifiedBy>Hanne Tytgat</cp:lastModifiedBy>
  <dcterms:created xsi:type="dcterms:W3CDTF">2024-04-18T08:22:20Z</dcterms:created>
  <dcterms:modified xsi:type="dcterms:W3CDTF">2024-09-02T20:12:01Z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0x010100A02A5A3701878844BC52BBFDDC17A7D8</vt:lpwstr>
  </property>
</Properties>
</file>