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OSTDOC GEOMAR\South Pacific cruise\Manuscript\MS1\Final submission\"/>
    </mc:Choice>
  </mc:AlternateContent>
  <xr:revisionPtr revIDLastSave="0" documentId="8_{25C663CB-8EB7-4BF8-8524-A07B4FB2C297}" xr6:coauthVersionLast="36" xr6:coauthVersionMax="36" xr10:uidLastSave="{00000000-0000-0000-0000-000000000000}"/>
  <bookViews>
    <workbookView xWindow="0" yWindow="0" windowWidth="16800" windowHeight="7848" activeTab="1" xr2:uid="{C83FF5B8-512D-46F9-A21E-7535CAC2397A}"/>
  </bookViews>
  <sheets>
    <sheet name="Data table" sheetId="1" r:id="rId1"/>
    <sheet name="REE reference material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45" i="1" l="1"/>
  <c r="AF45" i="1"/>
  <c r="AH44" i="1"/>
  <c r="AF44" i="1"/>
  <c r="AH43" i="1"/>
  <c r="AF43" i="1"/>
  <c r="AH42" i="1"/>
  <c r="AF42" i="1"/>
  <c r="AH41" i="1"/>
  <c r="AF41" i="1"/>
  <c r="AH40" i="1"/>
  <c r="AF40" i="1"/>
  <c r="AH39" i="1"/>
  <c r="AF39" i="1"/>
  <c r="AH38" i="1"/>
  <c r="AF38" i="1"/>
  <c r="AH37" i="1"/>
  <c r="AF37" i="1"/>
  <c r="AH36" i="1"/>
  <c r="AF36" i="1"/>
  <c r="AH35" i="1"/>
  <c r="AF35" i="1"/>
  <c r="AH34" i="1"/>
  <c r="AF34" i="1"/>
  <c r="AH31" i="1"/>
  <c r="AF31" i="1"/>
  <c r="AH30" i="1"/>
  <c r="AF30" i="1"/>
  <c r="AH29" i="1"/>
  <c r="AF29" i="1"/>
  <c r="AH28" i="1"/>
  <c r="AF28" i="1"/>
  <c r="AH27" i="1"/>
  <c r="AF27" i="1"/>
  <c r="AH26" i="1"/>
  <c r="AF26" i="1"/>
  <c r="AH25" i="1"/>
  <c r="AF25" i="1"/>
  <c r="AH24" i="1"/>
  <c r="AF24" i="1"/>
  <c r="AH23" i="1"/>
  <c r="AF23" i="1"/>
  <c r="AH22" i="1"/>
  <c r="AF22" i="1"/>
  <c r="AH21" i="1"/>
  <c r="AF21" i="1"/>
  <c r="AH20" i="1"/>
  <c r="AF20" i="1"/>
  <c r="AH18" i="1"/>
  <c r="AF18" i="1"/>
  <c r="AH17" i="1"/>
  <c r="AF17" i="1"/>
  <c r="AH16" i="1"/>
  <c r="AF16" i="1"/>
  <c r="AH15" i="1"/>
  <c r="AF15" i="1"/>
  <c r="AH14" i="1"/>
  <c r="AF14" i="1"/>
  <c r="AH13" i="1"/>
  <c r="AF13" i="1"/>
  <c r="AH12" i="1"/>
  <c r="AF12" i="1"/>
  <c r="AH11" i="1"/>
  <c r="AF11" i="1"/>
  <c r="AH10" i="1"/>
  <c r="AF10" i="1"/>
  <c r="AH9" i="1"/>
  <c r="AF9" i="1"/>
  <c r="AH8" i="1"/>
  <c r="AF8" i="1"/>
  <c r="AH7" i="1"/>
  <c r="AF7" i="1"/>
  <c r="AH6" i="1"/>
  <c r="AF6" i="1"/>
  <c r="AH5" i="1"/>
  <c r="AF5" i="1"/>
</calcChain>
</file>

<file path=xl/sharedStrings.xml><?xml version="1.0" encoding="utf-8"?>
<sst xmlns="http://schemas.openxmlformats.org/spreadsheetml/2006/main" count="150" uniqueCount="97">
  <si>
    <t>Station</t>
  </si>
  <si>
    <t>Tow-Fish ID</t>
  </si>
  <si>
    <t>Latitude (°N)</t>
  </si>
  <si>
    <t>Longitude (°E)</t>
  </si>
  <si>
    <t>Depth (m)</t>
  </si>
  <si>
    <t>23.02.2022</t>
  </si>
  <si>
    <t>24.02.2022</t>
  </si>
  <si>
    <t>26.02.2022</t>
  </si>
  <si>
    <t>27.02.2022</t>
  </si>
  <si>
    <t>28.02.2022</t>
  </si>
  <si>
    <t>02.03.2022</t>
  </si>
  <si>
    <t>04.03.2022</t>
  </si>
  <si>
    <t>05.03.2022</t>
  </si>
  <si>
    <t>07.03.2022</t>
  </si>
  <si>
    <t>08.03.2022</t>
  </si>
  <si>
    <t>09.03.2022</t>
  </si>
  <si>
    <t>11.03.2022</t>
  </si>
  <si>
    <t>12.03.2022</t>
  </si>
  <si>
    <t>14.03.2022</t>
  </si>
  <si>
    <t>17.03.2022</t>
  </si>
  <si>
    <t>24.03.2022</t>
  </si>
  <si>
    <t>26.03.2022</t>
  </si>
  <si>
    <t>27.03.2022</t>
  </si>
  <si>
    <t>28.03.2022</t>
  </si>
  <si>
    <t>29.03.2022</t>
  </si>
  <si>
    <t>30.03.2022</t>
  </si>
  <si>
    <t>31.03.2022</t>
  </si>
  <si>
    <t>01.04.2022</t>
  </si>
  <si>
    <t>03.04.2022</t>
  </si>
  <si>
    <t>02.04.2022</t>
  </si>
  <si>
    <t>Additional samples for REE and TEs measurement</t>
  </si>
  <si>
    <t>39-40</t>
  </si>
  <si>
    <t>40-41</t>
  </si>
  <si>
    <t>41-42</t>
  </si>
  <si>
    <t>42-43</t>
  </si>
  <si>
    <t>43-44</t>
  </si>
  <si>
    <t>Dissolved REE concentrations (pmol/kg)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</si>
  <si>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</si>
  <si>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</si>
  <si>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</si>
  <si>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</si>
  <si>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</si>
  <si>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</si>
  <si>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</si>
  <si>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</si>
  <si>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</si>
  <si>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</si>
  <si>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</si>
  <si>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</si>
  <si>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</si>
  <si>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dMn</t>
  </si>
  <si>
    <t>dMn-SD</t>
  </si>
  <si>
    <t>dFe</t>
  </si>
  <si>
    <t>dFe-SD</t>
  </si>
  <si>
    <t>dAl</t>
  </si>
  <si>
    <t>dAl-SD</t>
  </si>
  <si>
    <r>
      <t>Ce/Ce*</t>
    </r>
    <r>
      <rPr>
        <vertAlign val="subscript"/>
        <sz val="10"/>
        <color theme="1"/>
        <rFont val="Calibri"/>
        <family val="2"/>
        <scheme val="minor"/>
      </rPr>
      <t>PAAS</t>
    </r>
  </si>
  <si>
    <r>
      <t>Ce/Ce*</t>
    </r>
    <r>
      <rPr>
        <vertAlign val="subscript"/>
        <sz val="10"/>
        <color theme="1"/>
        <rFont val="Calibri"/>
        <family val="2"/>
        <scheme val="minor"/>
      </rPr>
      <t>PAAS</t>
    </r>
    <r>
      <rPr>
        <sz val="10"/>
        <color theme="1"/>
        <rFont val="Calibri"/>
        <family val="2"/>
        <scheme val="minor"/>
      </rPr>
      <t xml:space="preserve"> - 2SD</t>
    </r>
  </si>
  <si>
    <r>
      <t>HREE/LREE</t>
    </r>
    <r>
      <rPr>
        <vertAlign val="subscript"/>
        <sz val="10"/>
        <color theme="1"/>
        <rFont val="Calibri"/>
        <family val="2"/>
        <scheme val="minor"/>
      </rPr>
      <t>PAAS</t>
    </r>
  </si>
  <si>
    <r>
      <t>HREE/LREE</t>
    </r>
    <r>
      <rPr>
        <vertAlign val="subscript"/>
        <sz val="10"/>
        <color theme="1"/>
        <rFont val="Calibri"/>
        <family val="2"/>
        <scheme val="minor"/>
      </rPr>
      <t>PAAS</t>
    </r>
    <r>
      <rPr>
        <sz val="10"/>
        <color theme="1"/>
        <rFont val="Calibri"/>
        <family val="2"/>
        <scheme val="minor"/>
      </rPr>
      <t>-2SD</t>
    </r>
  </si>
  <si>
    <t>Tm</t>
  </si>
  <si>
    <t>UTC Date of Sampling</t>
  </si>
  <si>
    <t>BHVO-2</t>
  </si>
  <si>
    <t>(n=3)</t>
  </si>
  <si>
    <t>(n=6)</t>
  </si>
  <si>
    <t xml:space="preserve">BATS 15 m </t>
  </si>
  <si>
    <t xml:space="preserve">BATS 2000 m </t>
  </si>
  <si>
    <t>(n=11)</t>
  </si>
  <si>
    <t>Pumice REE concentrations (ppm)</t>
  </si>
  <si>
    <t>Pumice sample</t>
  </si>
  <si>
    <t>Seawater samples</t>
  </si>
  <si>
    <t xml:space="preserve">Cruise Blank (n=3) </t>
  </si>
  <si>
    <t>Seawater references (unit: pmol/kg)</t>
  </si>
  <si>
    <t>average value</t>
  </si>
  <si>
    <r>
      <t>reference value</t>
    </r>
    <r>
      <rPr>
        <vertAlign val="superscript"/>
        <sz val="11"/>
        <color theme="1"/>
        <rFont val="Calibri"/>
        <family val="2"/>
        <scheme val="minor"/>
      </rPr>
      <t>1</t>
    </r>
  </si>
  <si>
    <r>
      <t>reference value 2SD</t>
    </r>
    <r>
      <rPr>
        <vertAlign val="superscript"/>
        <sz val="11"/>
        <color theme="1"/>
        <rFont val="Calibri"/>
        <family val="2"/>
        <scheme val="minor"/>
      </rPr>
      <t>1</t>
    </r>
  </si>
  <si>
    <r>
      <t>reference value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</si>
  <si>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van de Flierdt, T. et al. GEOTRACES intercalibration of neodymium isotopes and rare earth element concentrations in seawater and suspended particles. Part 1: Reproducibility of results for the international intercomparison. Limnol. Oceanogr. Methods 10, 234–251 (2012). </t>
    </r>
  </si>
  <si>
    <t>Solid reference (unit: ppm)</t>
  </si>
  <si>
    <r>
      <t>reference value 2SD</t>
    </r>
    <r>
      <rPr>
        <vertAlign val="superscript"/>
        <sz val="11"/>
        <color theme="1"/>
        <rFont val="Calibri"/>
        <family val="2"/>
        <scheme val="minor"/>
      </rPr>
      <t>2</t>
    </r>
  </si>
  <si>
    <t>Station 36, 5 m (GP21)</t>
  </si>
  <si>
    <t>Station 36, 5289 m (GP21)</t>
  </si>
  <si>
    <t>reference value from:</t>
  </si>
  <si>
    <t>UTC time of sampling</t>
  </si>
  <si>
    <r>
      <t>ε</t>
    </r>
    <r>
      <rPr>
        <vertAlign val="sub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>-2SE</t>
    </r>
  </si>
  <si>
    <r>
      <t>ε</t>
    </r>
    <r>
      <rPr>
        <vertAlign val="sub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>-2SD</t>
    </r>
  </si>
  <si>
    <t>Limits of Detection</t>
  </si>
  <si>
    <t>2SD</t>
  </si>
  <si>
    <t>RSD (%2SD)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</si>
  <si>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Jochum, K. P. et al. GeoReM: A New Geochemical Database for Reference Materials and Isotopic Standards. Geostand. Geoanalytical Res. 29, 333–338 (2005).</t>
    </r>
  </si>
  <si>
    <r>
      <t>Nd isotopic composition (ε</t>
    </r>
    <r>
      <rPr>
        <vertAlign val="subscript"/>
        <sz val="10"/>
        <color theme="1"/>
        <rFont val="Calibri"/>
        <family val="2"/>
        <scheme val="minor"/>
      </rPr>
      <t>Nd</t>
    </r>
    <r>
      <rPr>
        <sz val="10"/>
        <color theme="1"/>
        <rFont val="Calibri"/>
        <family val="2"/>
        <scheme val="minor"/>
      </rPr>
      <t xml:space="preserve">) </t>
    </r>
  </si>
  <si>
    <t>Nd (pmol/kg)_Isotope Dilution</t>
  </si>
  <si>
    <t>Nd-2SD (pmol/kg)_Isotope Dilution</t>
  </si>
  <si>
    <t>Post-Archean Australian Shale (PAAS) normalized REE ratios</t>
  </si>
  <si>
    <t>Rare Earth Element (REE) concentrations</t>
  </si>
  <si>
    <t>Dissolved Trace Metal (TM) concentrations (nmol/L)</t>
  </si>
  <si>
    <r>
      <t>total chlorophyll a (TChl-a) inventory  (mg/m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</si>
</sst>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;@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left"/>
    </xf>
    <xf numFmtId="14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6" fontId="0" fillId="0" borderId="0" xfId="0" applyNumberFormat="1" applyFont="1" applyAlignment="1">
      <alignment horizontal="left"/>
    </xf>
    <xf numFmtId="166" fontId="0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0E56-319A-4A1A-AE3F-5B6F440FDCCB}">
  <dimension ref="A1:AK53"/>
  <sheetViews>
    <sheetView zoomScaleNormal="100" workbookViewId="0">
      <selection activeCell="J6" sqref="J6"/>
    </sheetView>
  </sheetViews>
  <sheetFormatPr defaultColWidth="8.77734375" defaultRowHeight="13.8" x14ac:dyDescent="0.3"/>
  <cols>
    <col min="1" max="1" width="17.88671875" style="1" customWidth="1"/>
    <col min="2" max="2" width="11.5546875" style="1" customWidth="1"/>
    <col min="3" max="4" width="8.77734375" style="4"/>
    <col min="5" max="5" width="11.21875" style="2" customWidth="1"/>
    <col min="6" max="6" width="11.77734375" style="3" customWidth="1"/>
    <col min="7" max="7" width="8.77734375" style="1"/>
    <col min="8" max="8" width="19.109375" style="6" customWidth="1"/>
    <col min="9" max="10" width="8.77734375" style="4"/>
    <col min="11" max="11" width="18.5546875" style="4" customWidth="1"/>
    <col min="12" max="12" width="12.88671875" style="4" customWidth="1"/>
    <col min="13" max="27" width="8.77734375" style="4" customWidth="1"/>
    <col min="28" max="28" width="13.6640625" style="4" customWidth="1"/>
    <col min="29" max="29" width="12.77734375" style="4" customWidth="1"/>
    <col min="30" max="30" width="15.21875" style="4" customWidth="1"/>
    <col min="31" max="31" width="5.88671875" style="4" customWidth="1"/>
    <col min="32" max="35" width="8.77734375" style="4"/>
    <col min="36" max="36" width="9.5546875" style="4" customWidth="1"/>
    <col min="37" max="37" width="21.21875" style="4" customWidth="1"/>
    <col min="38" max="16384" width="8.77734375" style="1"/>
  </cols>
  <sheetData>
    <row r="1" spans="1:37" s="42" customFormat="1" ht="44.4" customHeight="1" x14ac:dyDescent="0.3">
      <c r="A1" s="11" t="s">
        <v>0</v>
      </c>
      <c r="B1" s="11" t="s">
        <v>1</v>
      </c>
      <c r="C1" s="10" t="s">
        <v>2</v>
      </c>
      <c r="D1" s="10" t="s">
        <v>3</v>
      </c>
      <c r="E1" s="37" t="s">
        <v>61</v>
      </c>
      <c r="F1" s="38" t="s">
        <v>83</v>
      </c>
      <c r="G1" s="11" t="s">
        <v>4</v>
      </c>
      <c r="H1" s="11" t="s">
        <v>90</v>
      </c>
      <c r="I1" s="39" t="s">
        <v>84</v>
      </c>
      <c r="J1" s="40" t="s">
        <v>85</v>
      </c>
      <c r="K1" s="10" t="s">
        <v>91</v>
      </c>
      <c r="L1" s="10" t="s">
        <v>92</v>
      </c>
      <c r="M1" s="41" t="s">
        <v>94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 t="s">
        <v>93</v>
      </c>
      <c r="AB1" s="41"/>
      <c r="AC1" s="41"/>
      <c r="AD1" s="41"/>
      <c r="AE1" s="41" t="s">
        <v>95</v>
      </c>
      <c r="AF1" s="41"/>
      <c r="AG1" s="41"/>
      <c r="AH1" s="41"/>
      <c r="AI1" s="41"/>
      <c r="AJ1" s="41"/>
      <c r="AK1" s="36" t="s">
        <v>96</v>
      </c>
    </row>
    <row r="2" spans="1:37" s="7" customFormat="1" ht="21.45" customHeight="1" x14ac:dyDescent="0.3">
      <c r="C2" s="10"/>
      <c r="D2" s="10"/>
      <c r="E2" s="8"/>
      <c r="F2" s="9"/>
      <c r="G2" s="11"/>
      <c r="H2" s="12"/>
      <c r="I2" s="12"/>
      <c r="J2" s="13"/>
      <c r="K2" s="10"/>
      <c r="L2" s="10"/>
      <c r="M2" s="14" t="s">
        <v>37</v>
      </c>
      <c r="N2" s="14" t="s">
        <v>38</v>
      </c>
      <c r="O2" s="14" t="s">
        <v>39</v>
      </c>
      <c r="P2" s="14" t="s">
        <v>40</v>
      </c>
      <c r="Q2" s="14" t="s">
        <v>41</v>
      </c>
      <c r="R2" s="14" t="s">
        <v>42</v>
      </c>
      <c r="S2" s="14" t="s">
        <v>43</v>
      </c>
      <c r="T2" s="14" t="s">
        <v>44</v>
      </c>
      <c r="U2" s="14" t="s">
        <v>45</v>
      </c>
      <c r="V2" s="14" t="s">
        <v>46</v>
      </c>
      <c r="W2" s="14" t="s">
        <v>47</v>
      </c>
      <c r="X2" s="14" t="s">
        <v>60</v>
      </c>
      <c r="Y2" s="14" t="s">
        <v>48</v>
      </c>
      <c r="Z2" s="14" t="s">
        <v>49</v>
      </c>
      <c r="AA2" s="14" t="s">
        <v>56</v>
      </c>
      <c r="AB2" s="14" t="s">
        <v>57</v>
      </c>
      <c r="AC2" s="14" t="s">
        <v>58</v>
      </c>
      <c r="AD2" s="14" t="s">
        <v>59</v>
      </c>
      <c r="AE2" s="21" t="s">
        <v>50</v>
      </c>
      <c r="AF2" s="21" t="s">
        <v>51</v>
      </c>
      <c r="AG2" s="21" t="s">
        <v>52</v>
      </c>
      <c r="AH2" s="21" t="s">
        <v>53</v>
      </c>
      <c r="AI2" s="21" t="s">
        <v>54</v>
      </c>
      <c r="AJ2" s="21" t="s">
        <v>55</v>
      </c>
      <c r="AK2" s="4"/>
    </row>
    <row r="3" spans="1:37" s="7" customFormat="1" ht="21.45" customHeight="1" x14ac:dyDescent="0.3">
      <c r="A3" s="29" t="s">
        <v>70</v>
      </c>
      <c r="C3" s="10"/>
      <c r="D3" s="10"/>
      <c r="E3" s="8"/>
      <c r="F3" s="9"/>
      <c r="G3" s="11"/>
      <c r="H3" s="12"/>
      <c r="I3" s="12"/>
      <c r="J3" s="13"/>
      <c r="K3" s="10"/>
      <c r="L3" s="10"/>
      <c r="M3" s="35" t="s">
        <v>36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14"/>
      <c r="AB3" s="14"/>
      <c r="AC3" s="14"/>
      <c r="AD3" s="14"/>
      <c r="AE3" s="21"/>
      <c r="AF3" s="21"/>
      <c r="AG3" s="21"/>
      <c r="AH3" s="21"/>
      <c r="AI3" s="21"/>
      <c r="AJ3" s="21"/>
      <c r="AK3" s="4"/>
    </row>
    <row r="4" spans="1:37" x14ac:dyDescent="0.3">
      <c r="A4" s="1">
        <v>1</v>
      </c>
      <c r="C4" s="4">
        <v>-33.607520000000001</v>
      </c>
      <c r="D4" s="4">
        <v>-71.728980000000007</v>
      </c>
      <c r="E4" s="2" t="s">
        <v>5</v>
      </c>
      <c r="F4" s="3">
        <v>0.72113425925925922</v>
      </c>
      <c r="G4" s="1">
        <v>6</v>
      </c>
      <c r="H4" s="6">
        <v>-0.89071880653990299</v>
      </c>
      <c r="I4" s="4">
        <v>0.12328703965028132</v>
      </c>
      <c r="J4" s="4">
        <v>0.15</v>
      </c>
      <c r="K4" s="4">
        <v>19.224523805760871</v>
      </c>
      <c r="L4" s="4">
        <v>7.6898095223043486E-2</v>
      </c>
      <c r="M4" s="14">
        <v>19.910472753993126</v>
      </c>
      <c r="N4" s="14">
        <v>25.446503826170254</v>
      </c>
      <c r="O4" s="14">
        <v>4.2249845009757667</v>
      </c>
      <c r="P4" s="14">
        <v>18.431534500371047</v>
      </c>
      <c r="Q4" s="14">
        <v>3.4415631045954314</v>
      </c>
      <c r="R4" s="14">
        <v>0.79976468430349201</v>
      </c>
      <c r="S4" s="14">
        <v>3.8898072214596739</v>
      </c>
      <c r="T4" s="14">
        <v>0.55083377348909568</v>
      </c>
      <c r="U4" s="14">
        <v>3.8986288401783531</v>
      </c>
      <c r="V4" s="14">
        <v>0.99516256413335313</v>
      </c>
      <c r="W4" s="14">
        <v>3.0827097669966292</v>
      </c>
      <c r="X4" s="14"/>
      <c r="Y4" s="14">
        <v>2.5165664072617004</v>
      </c>
      <c r="Z4" s="14">
        <v>0.39292122851055156</v>
      </c>
      <c r="AA4" s="14">
        <v>0.64086974857354506</v>
      </c>
      <c r="AB4" s="14">
        <v>0.10666262645771168</v>
      </c>
      <c r="AC4" s="14">
        <v>2.1301135791916943</v>
      </c>
      <c r="AD4" s="14">
        <v>0.14959334868963267</v>
      </c>
      <c r="AH4" s="14"/>
      <c r="AK4" s="4">
        <v>37.671558349999998</v>
      </c>
    </row>
    <row r="5" spans="1:37" x14ac:dyDescent="0.3">
      <c r="A5" s="1">
        <v>2</v>
      </c>
      <c r="B5" s="22">
        <v>10001</v>
      </c>
      <c r="C5" s="4">
        <v>-33.090240000000001</v>
      </c>
      <c r="D5" s="4">
        <v>-71.825299999999999</v>
      </c>
      <c r="E5" s="2" t="s">
        <v>5</v>
      </c>
      <c r="F5" s="3">
        <v>0.93090277777777775</v>
      </c>
      <c r="G5" s="1">
        <v>5</v>
      </c>
      <c r="H5" s="6">
        <v>-2.4934606645143909</v>
      </c>
      <c r="I5" s="4">
        <v>0.10826811066497026</v>
      </c>
      <c r="J5" s="4">
        <v>0.15</v>
      </c>
      <c r="K5" s="4">
        <v>10.677287506567131</v>
      </c>
      <c r="L5" s="4">
        <v>4.270915002626853E-2</v>
      </c>
      <c r="M5" s="14">
        <v>17.156210271389238</v>
      </c>
      <c r="N5" s="14">
        <v>18.61239144199714</v>
      </c>
      <c r="O5" s="14">
        <v>3.0331332032839375</v>
      </c>
      <c r="P5" s="14">
        <v>12.750302779726482</v>
      </c>
      <c r="Q5" s="14">
        <v>2.268399640230204</v>
      </c>
      <c r="R5" s="14">
        <v>0.53356619817778939</v>
      </c>
      <c r="S5" s="14">
        <v>2.7401118002378486</v>
      </c>
      <c r="T5" s="14">
        <v>0.40156100401083844</v>
      </c>
      <c r="U5" s="14">
        <v>2.91514203473377</v>
      </c>
      <c r="V5" s="14">
        <v>0.8083620153992559</v>
      </c>
      <c r="W5" s="14">
        <v>2.5191390720797351</v>
      </c>
      <c r="X5" s="14"/>
      <c r="Y5" s="14">
        <v>2.0101171117697159</v>
      </c>
      <c r="Z5" s="14">
        <v>0.31856761163408526</v>
      </c>
      <c r="AA5" s="14">
        <v>0.59160131100850655</v>
      </c>
      <c r="AB5" s="14">
        <v>9.8956433102731278E-2</v>
      </c>
      <c r="AC5" s="14">
        <v>2.4356167749845361</v>
      </c>
      <c r="AD5" s="14">
        <v>0.17031369625945655</v>
      </c>
      <c r="AE5" s="4">
        <v>1.8532712866790391</v>
      </c>
      <c r="AF5" s="4">
        <f t="shared" ref="AF5:AF18" si="0">AE5*9/100</f>
        <v>0.16679441580111351</v>
      </c>
      <c r="AG5" s="4">
        <v>0.8104918939221869</v>
      </c>
      <c r="AH5" s="4">
        <f>AG5*6.7/100</f>
        <v>5.4302956892786518E-2</v>
      </c>
      <c r="AI5" s="21">
        <v>7.42</v>
      </c>
      <c r="AJ5" s="21">
        <v>0.02</v>
      </c>
      <c r="AK5" s="4">
        <v>69.221371649999895</v>
      </c>
    </row>
    <row r="6" spans="1:37" x14ac:dyDescent="0.3">
      <c r="A6" s="1">
        <v>3</v>
      </c>
      <c r="B6" s="22">
        <v>10002</v>
      </c>
      <c r="C6" s="4">
        <v>-32.967320000000001</v>
      </c>
      <c r="D6" s="4">
        <v>-71.863900000000001</v>
      </c>
      <c r="E6" s="2" t="s">
        <v>6</v>
      </c>
      <c r="F6" s="3">
        <v>3.5439814814814813E-2</v>
      </c>
      <c r="G6" s="1">
        <v>5</v>
      </c>
      <c r="H6" s="6">
        <v>-1.6625412689674768</v>
      </c>
      <c r="I6" s="4">
        <v>0.14328942874978792</v>
      </c>
      <c r="J6" s="4">
        <v>0.15</v>
      </c>
      <c r="K6" s="4">
        <v>9.3692335151891726</v>
      </c>
      <c r="L6" s="4">
        <v>3.7476934060756688E-2</v>
      </c>
      <c r="M6" s="14">
        <v>13.268924604275538</v>
      </c>
      <c r="N6" s="14">
        <v>9.4972982513529107</v>
      </c>
      <c r="O6" s="14">
        <v>2.0837194211971859</v>
      </c>
      <c r="P6" s="14">
        <v>9.3340586871618232</v>
      </c>
      <c r="Q6" s="14">
        <v>1.533032309647977</v>
      </c>
      <c r="R6" s="14">
        <v>0.36811338014420197</v>
      </c>
      <c r="S6" s="14">
        <v>1.9201271931822974</v>
      </c>
      <c r="T6" s="14">
        <v>0.28054101717813956</v>
      </c>
      <c r="U6" s="14">
        <v>2.1809163539835881</v>
      </c>
      <c r="V6" s="14">
        <v>0.64558390084691197</v>
      </c>
      <c r="W6" s="14">
        <v>2.1020204115673344</v>
      </c>
      <c r="X6" s="14"/>
      <c r="Y6" s="14">
        <v>1.6186996586568587</v>
      </c>
      <c r="Z6" s="14">
        <v>0.24727677622272742</v>
      </c>
      <c r="AA6" s="14">
        <v>0.41034758510615443</v>
      </c>
      <c r="AB6" s="14">
        <v>6.8847613098159108E-2</v>
      </c>
      <c r="AC6" s="14">
        <v>2.7088546874348576</v>
      </c>
      <c r="AD6" s="14">
        <v>0.19085048845556762</v>
      </c>
      <c r="AE6" s="4">
        <v>1.8557887612754302</v>
      </c>
      <c r="AF6" s="4">
        <f t="shared" si="0"/>
        <v>0.16702098851478872</v>
      </c>
      <c r="AG6" s="4">
        <v>0.35151384063425956</v>
      </c>
      <c r="AH6" s="4">
        <f t="shared" ref="AH6:AH45" si="1">AG6*6.7/100</f>
        <v>2.3551427322495391E-2</v>
      </c>
      <c r="AI6" s="21">
        <v>5.92</v>
      </c>
      <c r="AJ6" s="21">
        <v>0.06</v>
      </c>
      <c r="AK6" s="4">
        <v>52.313644359999998</v>
      </c>
    </row>
    <row r="7" spans="1:37" x14ac:dyDescent="0.3">
      <c r="A7" s="1">
        <v>4</v>
      </c>
      <c r="B7" s="22">
        <v>10003</v>
      </c>
      <c r="C7" s="4">
        <v>-32.872149999999998</v>
      </c>
      <c r="D7" s="4">
        <v>-71.892380000000003</v>
      </c>
      <c r="E7" s="2" t="s">
        <v>6</v>
      </c>
      <c r="F7" s="3">
        <v>0.62520833333333337</v>
      </c>
      <c r="G7" s="1">
        <v>5</v>
      </c>
      <c r="H7" s="6">
        <v>-2.0757919522074175</v>
      </c>
      <c r="I7" s="4">
        <v>0.11443787502812247</v>
      </c>
      <c r="J7" s="4">
        <v>0.15</v>
      </c>
      <c r="K7" s="4">
        <v>8.01660182520299</v>
      </c>
      <c r="L7" s="4">
        <v>3.2066407300811964E-2</v>
      </c>
      <c r="M7" s="14">
        <v>10.301485367129608</v>
      </c>
      <c r="N7" s="14">
        <v>7.7249554225806945</v>
      </c>
      <c r="O7" s="14">
        <v>1.8042791774897609</v>
      </c>
      <c r="P7" s="14">
        <v>8.1358120256823785</v>
      </c>
      <c r="Q7" s="14">
        <v>1.3984958009187749</v>
      </c>
      <c r="R7" s="14">
        <v>0.36090259524509927</v>
      </c>
      <c r="S7" s="14">
        <v>1.9305018277086599</v>
      </c>
      <c r="T7" s="14">
        <v>0.28536591792302585</v>
      </c>
      <c r="U7" s="14">
        <v>2.2657252092486764</v>
      </c>
      <c r="V7" s="14">
        <v>0.65341131301599853</v>
      </c>
      <c r="W7" s="14">
        <v>2.1227674117701465</v>
      </c>
      <c r="X7" s="14"/>
      <c r="Y7" s="14">
        <v>1.6311861146913627</v>
      </c>
      <c r="Z7" s="14">
        <v>0.25550929637054831</v>
      </c>
      <c r="AA7" s="14">
        <v>0.41059746524721735</v>
      </c>
      <c r="AB7" s="14">
        <v>6.8697082181746097E-2</v>
      </c>
      <c r="AC7" s="14">
        <v>3.1808708852603829</v>
      </c>
      <c r="AD7" s="14">
        <v>0.22417412965646896</v>
      </c>
      <c r="AE7" s="4">
        <v>1.5926734121906891</v>
      </c>
      <c r="AF7" s="4">
        <f t="shared" si="0"/>
        <v>0.14334060709716201</v>
      </c>
      <c r="AG7" s="4">
        <v>0.25961564811656679</v>
      </c>
      <c r="AH7" s="4">
        <f t="shared" si="1"/>
        <v>1.7394248423809974E-2</v>
      </c>
      <c r="AI7" s="21">
        <v>6.27</v>
      </c>
      <c r="AJ7" s="21">
        <v>0.06</v>
      </c>
    </row>
    <row r="8" spans="1:37" x14ac:dyDescent="0.3">
      <c r="A8" s="1">
        <v>5</v>
      </c>
      <c r="B8" s="22">
        <v>10004</v>
      </c>
      <c r="C8" s="4">
        <v>-32.499319999999997</v>
      </c>
      <c r="D8" s="4">
        <v>-71.998540000000006</v>
      </c>
      <c r="E8" s="2" t="s">
        <v>6</v>
      </c>
      <c r="F8" s="3">
        <v>0.81581018518518522</v>
      </c>
      <c r="G8" s="1">
        <v>5</v>
      </c>
      <c r="H8" s="6">
        <v>-2.1298400907698856</v>
      </c>
      <c r="I8" s="4">
        <v>0.1218775591436432</v>
      </c>
      <c r="J8" s="4">
        <v>0.15</v>
      </c>
      <c r="K8" s="4">
        <v>7.7584238586961378</v>
      </c>
      <c r="L8" s="4">
        <v>3.1033695434784556E-2</v>
      </c>
      <c r="M8" s="14">
        <v>9.3846047096983476</v>
      </c>
      <c r="N8" s="14">
        <v>6.702670980521229</v>
      </c>
      <c r="O8" s="14">
        <v>1.6367837857352503</v>
      </c>
      <c r="P8" s="14">
        <v>7.3738018505375127</v>
      </c>
      <c r="Q8" s="14">
        <v>1.3502916227796922</v>
      </c>
      <c r="R8" s="14">
        <v>0.35352935193364876</v>
      </c>
      <c r="S8" s="14">
        <v>1.9992011609992444</v>
      </c>
      <c r="T8" s="14">
        <v>0.2962771116858921</v>
      </c>
      <c r="U8" s="14">
        <v>2.3233041618391308</v>
      </c>
      <c r="V8" s="14">
        <v>0.68666556457047612</v>
      </c>
      <c r="W8" s="14">
        <v>2.1407557116162335</v>
      </c>
      <c r="X8" s="14"/>
      <c r="Y8" s="14">
        <v>1.589281063932066</v>
      </c>
      <c r="Z8" s="14">
        <v>0.24594631760406149</v>
      </c>
      <c r="AA8" s="14">
        <v>0.39178316878864444</v>
      </c>
      <c r="AB8" s="14">
        <v>6.5556510499767282E-2</v>
      </c>
      <c r="AC8" s="14">
        <v>3.3972600808536408</v>
      </c>
      <c r="AD8" s="14">
        <v>0.23944785007273298</v>
      </c>
      <c r="AE8" s="4">
        <v>1.793281070829077</v>
      </c>
      <c r="AF8" s="4">
        <f t="shared" si="0"/>
        <v>0.16139529637461691</v>
      </c>
      <c r="AG8" s="4">
        <v>0.27818529620189497</v>
      </c>
      <c r="AH8" s="4">
        <f t="shared" si="1"/>
        <v>1.8638414845526963E-2</v>
      </c>
      <c r="AI8" s="21">
        <v>7.95</v>
      </c>
      <c r="AJ8" s="21">
        <v>0.27</v>
      </c>
      <c r="AK8" s="4">
        <v>28.684058690000001</v>
      </c>
    </row>
    <row r="9" spans="1:37" x14ac:dyDescent="0.3">
      <c r="A9" s="1">
        <v>7</v>
      </c>
      <c r="B9" s="22">
        <v>10008</v>
      </c>
      <c r="C9" s="4">
        <v>-32.500039999999998</v>
      </c>
      <c r="D9" s="4">
        <v>-73.799940000000007</v>
      </c>
      <c r="E9" s="2" t="s">
        <v>7</v>
      </c>
      <c r="F9" s="3">
        <v>0.32369212962962962</v>
      </c>
      <c r="G9" s="1">
        <v>5</v>
      </c>
      <c r="H9" s="6">
        <v>-1.8126471175827774</v>
      </c>
      <c r="I9" s="4">
        <v>0.15412137354774422</v>
      </c>
      <c r="J9" s="4">
        <v>0.15</v>
      </c>
      <c r="K9" s="4">
        <v>7.6693721353818685</v>
      </c>
      <c r="L9" s="4">
        <v>3.0677488541527475E-2</v>
      </c>
      <c r="M9" s="14">
        <v>9.7627765774687987</v>
      </c>
      <c r="N9" s="14">
        <v>6.6692009713837912</v>
      </c>
      <c r="O9" s="14">
        <v>1.7142549874419981</v>
      </c>
      <c r="P9" s="14">
        <v>7.840418720615097</v>
      </c>
      <c r="Q9" s="14">
        <v>1.4162825570566653</v>
      </c>
      <c r="R9" s="14">
        <v>0.37826487470788084</v>
      </c>
      <c r="S9" s="14">
        <v>2.0556739491940648</v>
      </c>
      <c r="T9" s="14">
        <v>0.31073274898846009</v>
      </c>
      <c r="U9" s="14">
        <v>2.4739656705016349</v>
      </c>
      <c r="V9" s="14">
        <v>0.7219730477639893</v>
      </c>
      <c r="W9" s="14">
        <v>2.2767221324235227</v>
      </c>
      <c r="X9" s="14"/>
      <c r="Y9" s="14">
        <v>1.7112641211842379</v>
      </c>
      <c r="Z9" s="14">
        <v>0.27126151307418239</v>
      </c>
      <c r="AA9" s="14">
        <v>0.37363107210648611</v>
      </c>
      <c r="AB9" s="14">
        <v>6.250807526961126E-2</v>
      </c>
      <c r="AC9" s="14">
        <v>3.5060778626105948</v>
      </c>
      <c r="AD9" s="14">
        <v>0.24742213492324036</v>
      </c>
      <c r="AE9" s="4">
        <v>1.5264758681259254</v>
      </c>
      <c r="AF9" s="4">
        <f t="shared" si="0"/>
        <v>0.13738282813133329</v>
      </c>
      <c r="AG9" s="4">
        <v>0.57633131268299709</v>
      </c>
      <c r="AH9" s="4">
        <f t="shared" si="1"/>
        <v>3.8614197949760808E-2</v>
      </c>
      <c r="AI9" s="21">
        <v>2.04</v>
      </c>
      <c r="AJ9" s="21">
        <v>0.33</v>
      </c>
      <c r="AK9" s="4">
        <v>23.23378739</v>
      </c>
    </row>
    <row r="10" spans="1:37" x14ac:dyDescent="0.3">
      <c r="A10" s="1">
        <v>8</v>
      </c>
      <c r="B10" s="22">
        <v>10010</v>
      </c>
      <c r="C10" s="4">
        <v>-32.500120000000003</v>
      </c>
      <c r="D10" s="4">
        <v>-76.600319999999996</v>
      </c>
      <c r="E10" s="2" t="s">
        <v>8</v>
      </c>
      <c r="F10" s="3">
        <v>1.6087962962962963E-3</v>
      </c>
      <c r="G10" s="1">
        <v>5</v>
      </c>
      <c r="H10" s="6">
        <v>-2.641707917688807</v>
      </c>
      <c r="I10" s="4">
        <v>0.1386282435050338</v>
      </c>
      <c r="J10" s="4">
        <v>0.15</v>
      </c>
      <c r="K10" s="4">
        <v>6.3399446540747642</v>
      </c>
      <c r="L10" s="4">
        <v>2.535977861629906E-2</v>
      </c>
      <c r="M10" s="14">
        <v>7.9661162670815981</v>
      </c>
      <c r="N10" s="14">
        <v>4.7989537820389288</v>
      </c>
      <c r="O10" s="14">
        <v>1.4074886926156365</v>
      </c>
      <c r="P10" s="14">
        <v>6.1507496765939544</v>
      </c>
      <c r="Q10" s="14">
        <v>1.0699629398182269</v>
      </c>
      <c r="R10" s="14">
        <v>0.28691078575378548</v>
      </c>
      <c r="S10" s="14">
        <v>1.6976936634024105</v>
      </c>
      <c r="T10" s="14">
        <v>0.25262327255730166</v>
      </c>
      <c r="U10" s="14">
        <v>1.9368627034232242</v>
      </c>
      <c r="V10" s="14">
        <v>0.54497282695508731</v>
      </c>
      <c r="W10" s="14">
        <v>1.7149653070136752</v>
      </c>
      <c r="X10" s="14"/>
      <c r="Y10" s="14">
        <v>1.0786039833766314</v>
      </c>
      <c r="Z10" s="14">
        <v>0.16604222648232711</v>
      </c>
      <c r="AA10" s="14">
        <v>0.32859956529792139</v>
      </c>
      <c r="AB10" s="14">
        <v>5.4965358526034666E-2</v>
      </c>
      <c r="AC10" s="14">
        <v>2.7186755953678543</v>
      </c>
      <c r="AD10" s="14">
        <v>0.19100655812193942</v>
      </c>
      <c r="AE10" s="4">
        <v>1.6279546933845992</v>
      </c>
      <c r="AF10" s="4">
        <f t="shared" si="0"/>
        <v>0.14651592240461392</v>
      </c>
      <c r="AG10" s="4">
        <v>2.0782987715820771</v>
      </c>
      <c r="AH10" s="4">
        <f t="shared" si="1"/>
        <v>0.13924601769599917</v>
      </c>
      <c r="AI10" s="21">
        <v>1.74</v>
      </c>
      <c r="AJ10" s="21">
        <v>0.06</v>
      </c>
      <c r="AK10" s="4">
        <v>22.684171880000001</v>
      </c>
    </row>
    <row r="11" spans="1:37" x14ac:dyDescent="0.3">
      <c r="A11" s="1">
        <v>10</v>
      </c>
      <c r="B11" s="22">
        <v>10014</v>
      </c>
      <c r="C11" s="4">
        <v>-32.498179999999998</v>
      </c>
      <c r="D11" s="4">
        <v>-81.999200000000002</v>
      </c>
      <c r="E11" s="2" t="s">
        <v>9</v>
      </c>
      <c r="F11" s="3">
        <v>0.77359953703703699</v>
      </c>
      <c r="G11" s="1">
        <v>5</v>
      </c>
      <c r="H11" s="6">
        <v>-4.322866180265228</v>
      </c>
      <c r="I11" s="4">
        <v>0.15038946816070009</v>
      </c>
      <c r="J11" s="4">
        <v>0.15</v>
      </c>
      <c r="K11" s="4">
        <v>4.8957281805482333</v>
      </c>
      <c r="L11" s="4">
        <v>1.9582912722192935E-2</v>
      </c>
      <c r="M11" s="14">
        <v>6.641622412675555</v>
      </c>
      <c r="N11" s="14">
        <v>3.4172637353247355</v>
      </c>
      <c r="O11" s="14">
        <v>1.0643580254586416</v>
      </c>
      <c r="P11" s="14">
        <v>4.6993106090318255</v>
      </c>
      <c r="Q11" s="14">
        <v>0.78335987690517683</v>
      </c>
      <c r="R11" s="14">
        <v>0.21233170168552781</v>
      </c>
      <c r="S11" s="14">
        <v>1.2731400331999885</v>
      </c>
      <c r="T11" s="14">
        <v>0.18772111019974913</v>
      </c>
      <c r="U11" s="14">
        <v>1.4585132912838235</v>
      </c>
      <c r="V11" s="14">
        <v>0.41838859511202353</v>
      </c>
      <c r="W11" s="14">
        <v>1.2456410599480787</v>
      </c>
      <c r="X11" s="14"/>
      <c r="Y11" s="14">
        <v>0.719571113715055</v>
      </c>
      <c r="Z11" s="14">
        <v>0.1044538990000772</v>
      </c>
      <c r="AA11" s="14">
        <v>0.29253366839744199</v>
      </c>
      <c r="AB11" s="14">
        <v>4.9055967246403251E-2</v>
      </c>
      <c r="AC11" s="14">
        <v>2.3172251030892497</v>
      </c>
      <c r="AD11" s="14">
        <v>0.16313801204636244</v>
      </c>
      <c r="AE11" s="4">
        <v>0.80823670209117404</v>
      </c>
      <c r="AF11" s="4">
        <f t="shared" si="0"/>
        <v>7.2741303188205653E-2</v>
      </c>
      <c r="AG11" s="4">
        <v>1.1037827575925299</v>
      </c>
      <c r="AH11" s="4">
        <f t="shared" si="1"/>
        <v>7.3953444758699499E-2</v>
      </c>
      <c r="AI11" s="21">
        <v>1.48</v>
      </c>
      <c r="AJ11" s="21">
        <v>0.4</v>
      </c>
      <c r="AK11" s="4">
        <v>21.15180737</v>
      </c>
    </row>
    <row r="12" spans="1:37" x14ac:dyDescent="0.3">
      <c r="A12" s="1">
        <v>12</v>
      </c>
      <c r="B12" s="22">
        <v>10021</v>
      </c>
      <c r="C12" s="4">
        <v>-32.497819999999997</v>
      </c>
      <c r="D12" s="4">
        <v>-87.999610000000004</v>
      </c>
      <c r="E12" s="2" t="s">
        <v>10</v>
      </c>
      <c r="F12" s="3">
        <v>0.3871296296296296</v>
      </c>
      <c r="G12" s="1">
        <v>5</v>
      </c>
      <c r="H12" s="6">
        <v>-6.1995337548104157</v>
      </c>
      <c r="I12" s="4">
        <v>0.16176390115015254</v>
      </c>
      <c r="J12" s="4">
        <v>0.16176390115015254</v>
      </c>
      <c r="K12" s="4">
        <v>3.8293102349342387</v>
      </c>
      <c r="L12" s="4">
        <v>1.5317240939736956E-2</v>
      </c>
      <c r="M12" s="14">
        <v>5.7157028449683418</v>
      </c>
      <c r="N12" s="14">
        <v>3.6224064147627484</v>
      </c>
      <c r="O12" s="14">
        <v>1.0076017570879237</v>
      </c>
      <c r="P12" s="14">
        <v>4.4487161485687414</v>
      </c>
      <c r="Q12" s="14">
        <v>0.79345376415883584</v>
      </c>
      <c r="R12" s="14">
        <v>0.19839335342363604</v>
      </c>
      <c r="S12" s="14">
        <v>1.2291506187676007</v>
      </c>
      <c r="T12" s="14">
        <v>0.18675487017056996</v>
      </c>
      <c r="U12" s="14">
        <v>1.4278249212993439</v>
      </c>
      <c r="V12" s="14">
        <v>0.41999592384855511</v>
      </c>
      <c r="W12" s="14">
        <v>1.2964089344978285</v>
      </c>
      <c r="X12" s="14"/>
      <c r="Y12" s="14">
        <v>0.75826440348113744</v>
      </c>
      <c r="Z12" s="14">
        <v>0.11582468660498968</v>
      </c>
      <c r="AA12" s="14">
        <v>0.34603647905655988</v>
      </c>
      <c r="AB12" s="14">
        <v>5.7885500085470505E-2</v>
      </c>
      <c r="AC12" s="14">
        <v>2.6447343439865438</v>
      </c>
      <c r="AD12" s="14">
        <v>0.18604229974039294</v>
      </c>
      <c r="AE12" s="4">
        <v>0.28936477581883441</v>
      </c>
      <c r="AF12" s="4">
        <f t="shared" si="0"/>
        <v>2.6042829823695098E-2</v>
      </c>
      <c r="AG12" s="4">
        <v>4.1166877596352975</v>
      </c>
      <c r="AH12" s="4">
        <f t="shared" si="1"/>
        <v>0.27581807989556495</v>
      </c>
      <c r="AI12" s="21">
        <v>0.83</v>
      </c>
      <c r="AJ12" s="21">
        <v>0.01</v>
      </c>
      <c r="AK12" s="4">
        <v>12.488061030000001</v>
      </c>
    </row>
    <row r="13" spans="1:37" x14ac:dyDescent="0.3">
      <c r="A13" s="1">
        <v>14</v>
      </c>
      <c r="B13" s="22">
        <v>10029</v>
      </c>
      <c r="C13" s="4">
        <v>-32.499720000000003</v>
      </c>
      <c r="D13" s="4">
        <v>-94.000879999999995</v>
      </c>
      <c r="E13" s="2" t="s">
        <v>11</v>
      </c>
      <c r="F13" s="3">
        <v>0.18406250000000002</v>
      </c>
      <c r="G13" s="1">
        <v>5</v>
      </c>
      <c r="H13" s="6">
        <v>-5.4409304730640429</v>
      </c>
      <c r="I13" s="4">
        <v>0.17666325414625983</v>
      </c>
      <c r="J13" s="4">
        <v>0.17666325414625983</v>
      </c>
      <c r="K13" s="4">
        <v>3.1429958968833316</v>
      </c>
      <c r="L13" s="4">
        <v>1.2571983587533326E-2</v>
      </c>
      <c r="M13" s="14">
        <v>3.9108305324203263</v>
      </c>
      <c r="N13" s="14">
        <v>2.0073568378409781</v>
      </c>
      <c r="O13" s="14">
        <v>0.71593190871933821</v>
      </c>
      <c r="P13" s="14">
        <v>3.2043911107355059</v>
      </c>
      <c r="Q13" s="14">
        <v>0.55078093570011255</v>
      </c>
      <c r="R13" s="14">
        <v>0.16060287011411439</v>
      </c>
      <c r="S13" s="14">
        <v>1.0187991619463539</v>
      </c>
      <c r="T13" s="14">
        <v>0.15853143035067713</v>
      </c>
      <c r="U13" s="14">
        <v>1.2187618284274417</v>
      </c>
      <c r="V13" s="14">
        <v>0.37409080068852285</v>
      </c>
      <c r="W13" s="14">
        <v>1.1406345315527353</v>
      </c>
      <c r="X13" s="14"/>
      <c r="Y13" s="14">
        <v>0.6494516549447672</v>
      </c>
      <c r="Z13" s="14">
        <v>9.1211827597720438E-2</v>
      </c>
      <c r="AA13" s="14">
        <v>0.27563073460983906</v>
      </c>
      <c r="AB13" s="14">
        <v>4.6061705608033132E-2</v>
      </c>
      <c r="AC13" s="14">
        <v>3.037717195548812</v>
      </c>
      <c r="AD13" s="14">
        <v>0.21428991512519835</v>
      </c>
      <c r="AE13" s="4">
        <v>0.28147738659479904</v>
      </c>
      <c r="AF13" s="4">
        <f t="shared" si="0"/>
        <v>2.5332964793531913E-2</v>
      </c>
      <c r="AG13" s="4">
        <v>0.10578365755910731</v>
      </c>
      <c r="AH13" s="4">
        <f t="shared" si="1"/>
        <v>7.087505056460189E-3</v>
      </c>
      <c r="AI13" s="21">
        <v>0.88</v>
      </c>
      <c r="AJ13" s="21">
        <v>0.05</v>
      </c>
      <c r="AK13" s="4">
        <v>8.9129839230000005</v>
      </c>
    </row>
    <row r="14" spans="1:37" x14ac:dyDescent="0.3">
      <c r="A14" s="1">
        <v>16</v>
      </c>
      <c r="B14" s="7">
        <v>10036</v>
      </c>
      <c r="C14" s="4">
        <v>-32.500100000000003</v>
      </c>
      <c r="D14" s="4">
        <v>-99.895600000000002</v>
      </c>
      <c r="E14" s="2" t="s">
        <v>12</v>
      </c>
      <c r="F14" s="3">
        <v>0.69166666666666676</v>
      </c>
      <c r="G14" s="1">
        <v>3</v>
      </c>
      <c r="H14" s="6">
        <v>-5.2003455572124935</v>
      </c>
      <c r="I14" s="4">
        <v>0.18316399758442975</v>
      </c>
      <c r="J14" s="4">
        <v>0.18316399758442975</v>
      </c>
      <c r="K14" s="4">
        <v>3.1460820986047637</v>
      </c>
      <c r="L14" s="4">
        <v>1.2584328394419055E-2</v>
      </c>
      <c r="M14" s="14">
        <v>3.9567356854824367</v>
      </c>
      <c r="N14" s="14">
        <v>1.9544380024113679</v>
      </c>
      <c r="O14" s="14">
        <v>0.72844032569849304</v>
      </c>
      <c r="P14" s="14">
        <v>3.2320746969181227</v>
      </c>
      <c r="Q14" s="14">
        <v>0.56798201278182892</v>
      </c>
      <c r="R14" s="14">
        <v>0.16228736708733382</v>
      </c>
      <c r="S14" s="14">
        <v>0.96069583788443302</v>
      </c>
      <c r="T14" s="14">
        <v>0.15206276472579675</v>
      </c>
      <c r="U14" s="14">
        <v>1.2542721801718708</v>
      </c>
      <c r="V14" s="14">
        <v>0.38001276093837622</v>
      </c>
      <c r="W14" s="14">
        <v>1.1543962325357986</v>
      </c>
      <c r="X14" s="14"/>
      <c r="Y14" s="14">
        <v>0.64505716754679931</v>
      </c>
      <c r="Z14" s="14">
        <v>9.9114534926293588E-2</v>
      </c>
      <c r="AA14" s="14">
        <v>0.26458297446322948</v>
      </c>
      <c r="AB14" s="14">
        <v>4.4208768466483639E-2</v>
      </c>
      <c r="AC14" s="14">
        <v>3.1129344975923363</v>
      </c>
      <c r="AD14" s="14">
        <v>0.21907341683778445</v>
      </c>
      <c r="AE14" s="4">
        <v>0.25953715061128468</v>
      </c>
      <c r="AF14" s="4">
        <f t="shared" si="0"/>
        <v>2.335834355501562E-2</v>
      </c>
      <c r="AG14" s="4">
        <v>6.5800046176385657E-2</v>
      </c>
      <c r="AH14" s="4">
        <f t="shared" si="1"/>
        <v>4.4086030938178386E-3</v>
      </c>
      <c r="AI14" s="21">
        <v>1.54</v>
      </c>
      <c r="AJ14" s="21">
        <v>0.26</v>
      </c>
      <c r="AK14" s="4">
        <v>14.66074628</v>
      </c>
    </row>
    <row r="15" spans="1:37" x14ac:dyDescent="0.3">
      <c r="A15" s="1">
        <v>18</v>
      </c>
      <c r="B15" s="1">
        <v>10042</v>
      </c>
      <c r="C15" s="4">
        <v>-31.430099999999999</v>
      </c>
      <c r="D15" s="4">
        <v>-105.9186</v>
      </c>
      <c r="E15" s="8" t="s">
        <v>13</v>
      </c>
      <c r="F15" s="9">
        <v>0.52083333333333337</v>
      </c>
      <c r="G15" s="1">
        <v>3</v>
      </c>
      <c r="H15" s="6">
        <v>-4.1106108348332171</v>
      </c>
      <c r="I15" s="4">
        <v>0.1243784753482895</v>
      </c>
      <c r="J15" s="4">
        <v>0.15</v>
      </c>
      <c r="K15" s="4">
        <v>2.9374675291953829</v>
      </c>
      <c r="L15" s="4">
        <v>1.1749870116781531E-2</v>
      </c>
      <c r="M15" s="14">
        <v>3.8713616661136836</v>
      </c>
      <c r="N15" s="14">
        <v>2.4348728810102473</v>
      </c>
      <c r="O15" s="14">
        <v>0.74746424559125935</v>
      </c>
      <c r="P15" s="14">
        <v>3.1257398299116823</v>
      </c>
      <c r="Q15" s="14">
        <v>0.57248562251587864</v>
      </c>
      <c r="R15" s="14">
        <v>0.15986378452643438</v>
      </c>
      <c r="S15" s="14">
        <v>0.92110889737138235</v>
      </c>
      <c r="T15" s="14">
        <v>0.142378225113095</v>
      </c>
      <c r="U15" s="14">
        <v>1.1809924456459571</v>
      </c>
      <c r="V15" s="14">
        <v>0.3619341173715252</v>
      </c>
      <c r="W15" s="14">
        <v>1.0878399916704127</v>
      </c>
      <c r="X15" s="14"/>
      <c r="Y15" s="14">
        <v>0.63389367642797168</v>
      </c>
      <c r="Z15" s="14">
        <v>9.0846445965051134E-2</v>
      </c>
      <c r="AA15" s="14">
        <v>0.32970911895661653</v>
      </c>
      <c r="AB15" s="14">
        <v>5.5019516261158398E-2</v>
      </c>
      <c r="AC15" s="14">
        <v>2.9738210225875248</v>
      </c>
      <c r="AD15" s="14">
        <v>0.20817142236347475</v>
      </c>
      <c r="AE15" s="4">
        <v>0.34080813924487513</v>
      </c>
      <c r="AF15" s="4">
        <f t="shared" si="0"/>
        <v>3.0672732532038761E-2</v>
      </c>
      <c r="AG15" s="4">
        <v>0.1502319112624069</v>
      </c>
      <c r="AH15" s="4">
        <f t="shared" si="1"/>
        <v>1.0065538054581262E-2</v>
      </c>
      <c r="AI15" s="21">
        <v>1.68</v>
      </c>
      <c r="AJ15" s="21">
        <v>0.08</v>
      </c>
      <c r="AK15" s="4">
        <v>15.65982333</v>
      </c>
    </row>
    <row r="16" spans="1:37" x14ac:dyDescent="0.3">
      <c r="A16" s="1">
        <v>19</v>
      </c>
      <c r="B16" s="1">
        <v>10045</v>
      </c>
      <c r="C16" s="4">
        <v>-31.43</v>
      </c>
      <c r="D16" s="4">
        <v>-107.8541</v>
      </c>
      <c r="E16" s="8" t="s">
        <v>14</v>
      </c>
      <c r="F16" s="9">
        <v>0.10208333333333335</v>
      </c>
      <c r="G16" s="1">
        <v>3</v>
      </c>
      <c r="H16" s="6">
        <v>-3.3928124644300173</v>
      </c>
      <c r="I16" s="4">
        <v>0.10958736719099144</v>
      </c>
      <c r="J16" s="4">
        <v>0.15</v>
      </c>
      <c r="K16" s="4">
        <v>3.0903142005970374</v>
      </c>
      <c r="L16" s="4">
        <v>1.236125680238815E-2</v>
      </c>
      <c r="M16" s="14">
        <v>3.6407082663027079</v>
      </c>
      <c r="N16" s="14">
        <v>1.9304662402886756</v>
      </c>
      <c r="O16" s="14">
        <v>0.68994167018088259</v>
      </c>
      <c r="P16" s="14">
        <v>3.1333608166092826</v>
      </c>
      <c r="Q16" s="14">
        <v>0.56712745591152702</v>
      </c>
      <c r="R16" s="14">
        <v>0.16853076447495569</v>
      </c>
      <c r="S16" s="14">
        <v>0.95819911335685759</v>
      </c>
      <c r="T16" s="14">
        <v>0.15986285103654718</v>
      </c>
      <c r="U16" s="14">
        <v>1.2582071382441642</v>
      </c>
      <c r="V16" s="14">
        <v>0.37600025298976292</v>
      </c>
      <c r="W16" s="14">
        <v>1.1821085060428538</v>
      </c>
      <c r="X16" s="14"/>
      <c r="Y16" s="14">
        <v>0.7586611129792461</v>
      </c>
      <c r="Z16" s="14">
        <v>0.11096534579510089</v>
      </c>
      <c r="AA16" s="14">
        <v>0.28034402518211177</v>
      </c>
      <c r="AB16" s="14">
        <v>4.6805634444771031E-2</v>
      </c>
      <c r="AC16" s="14">
        <v>3.7251830304055615</v>
      </c>
      <c r="AD16" s="14">
        <v>0.26302634241280665</v>
      </c>
      <c r="AE16" s="4">
        <v>0.41401902210207908</v>
      </c>
      <c r="AF16" s="4">
        <f t="shared" si="0"/>
        <v>3.7261711989187117E-2</v>
      </c>
      <c r="AG16" s="4">
        <v>8.3425474867544591E-2</v>
      </c>
      <c r="AH16" s="4">
        <f t="shared" si="1"/>
        <v>5.5895068161254877E-3</v>
      </c>
      <c r="AI16" s="21">
        <v>2.44</v>
      </c>
      <c r="AJ16" s="21">
        <v>0.28999999999999998</v>
      </c>
      <c r="AK16" s="4">
        <v>14.21351497</v>
      </c>
    </row>
    <row r="17" spans="1:37" x14ac:dyDescent="0.3">
      <c r="A17" s="1">
        <v>22</v>
      </c>
      <c r="B17" s="1">
        <v>10050</v>
      </c>
      <c r="C17" s="4">
        <v>-31.462399999999999</v>
      </c>
      <c r="D17" s="4">
        <v>-111.99039999999999</v>
      </c>
      <c r="E17" s="8" t="s">
        <v>15</v>
      </c>
      <c r="F17" s="9">
        <v>0.7944444444444444</v>
      </c>
      <c r="G17" s="1">
        <v>3</v>
      </c>
      <c r="H17" s="6">
        <v>-2.8301015530263207</v>
      </c>
      <c r="I17" s="4">
        <v>0.13890786858664697</v>
      </c>
      <c r="J17" s="4">
        <v>0.15</v>
      </c>
      <c r="K17" s="4">
        <v>3.9162463412353672</v>
      </c>
      <c r="L17" s="4">
        <v>1.5664985364941472E-2</v>
      </c>
      <c r="M17" s="14">
        <v>4.7021273571955975</v>
      </c>
      <c r="N17" s="14">
        <v>3.6712165762132947</v>
      </c>
      <c r="O17" s="14">
        <v>0.94086852538402599</v>
      </c>
      <c r="P17" s="14">
        <v>4.1073422960539965</v>
      </c>
      <c r="Q17" s="14">
        <v>0.81181693167053648</v>
      </c>
      <c r="R17" s="14">
        <v>0.20747666115132649</v>
      </c>
      <c r="S17" s="14">
        <v>1.2379339574185257</v>
      </c>
      <c r="T17" s="14">
        <v>0.19320165638284012</v>
      </c>
      <c r="U17" s="14">
        <v>1.4515410375681654</v>
      </c>
      <c r="V17" s="14">
        <v>0.4220462016010435</v>
      </c>
      <c r="W17" s="14">
        <v>1.2780771338306254</v>
      </c>
      <c r="X17" s="14"/>
      <c r="Y17" s="14">
        <v>0.80987896194111397</v>
      </c>
      <c r="Z17" s="14">
        <v>0.11973423218484174</v>
      </c>
      <c r="AA17" s="14">
        <v>0.40258002910939117</v>
      </c>
      <c r="AB17" s="14">
        <v>6.7113578429941811E-2</v>
      </c>
      <c r="AC17" s="14">
        <v>2.9949817623949579</v>
      </c>
      <c r="AD17" s="14">
        <v>0.21053340588397512</v>
      </c>
      <c r="AE17" s="4">
        <v>0.4638712997125215</v>
      </c>
      <c r="AF17" s="4">
        <f t="shared" si="0"/>
        <v>4.1748416974126935E-2</v>
      </c>
      <c r="AG17" s="4">
        <v>9.1655337735241801E-2</v>
      </c>
      <c r="AH17" s="4">
        <f t="shared" si="1"/>
        <v>6.140907628261201E-3</v>
      </c>
      <c r="AI17" s="21">
        <v>3.7</v>
      </c>
      <c r="AJ17" s="21">
        <v>0.01</v>
      </c>
    </row>
    <row r="18" spans="1:37" x14ac:dyDescent="0.3">
      <c r="A18" s="1">
        <v>24</v>
      </c>
      <c r="B18" s="1">
        <v>10055</v>
      </c>
      <c r="C18" s="4">
        <v>-31.430099999999999</v>
      </c>
      <c r="D18" s="4">
        <v>-115.9269</v>
      </c>
      <c r="E18" s="8" t="s">
        <v>16</v>
      </c>
      <c r="F18" s="9">
        <v>0.25486111111111109</v>
      </c>
      <c r="G18" s="1">
        <v>3</v>
      </c>
      <c r="H18" s="6">
        <v>-2.3602209368389637</v>
      </c>
      <c r="I18" s="4">
        <v>0.13364499781507935</v>
      </c>
      <c r="J18" s="4">
        <v>0.15</v>
      </c>
      <c r="K18" s="4">
        <v>3.6882606631800892</v>
      </c>
      <c r="L18" s="4">
        <v>1.4753042652720358E-2</v>
      </c>
      <c r="M18" s="14">
        <v>4.657583634656346</v>
      </c>
      <c r="N18" s="14">
        <v>3.3547536658801373</v>
      </c>
      <c r="O18" s="14">
        <v>0.91453887585381188</v>
      </c>
      <c r="P18" s="14">
        <v>4.1120519993048417</v>
      </c>
      <c r="Q18" s="14">
        <v>0.81950994678487854</v>
      </c>
      <c r="R18" s="14">
        <v>0.21647124606065948</v>
      </c>
      <c r="S18" s="14">
        <v>1.1912301403619994</v>
      </c>
      <c r="T18" s="14">
        <v>0.18570534798089081</v>
      </c>
      <c r="U18" s="14">
        <v>1.4660856614155202</v>
      </c>
      <c r="V18" s="14">
        <v>0.42809072720776947</v>
      </c>
      <c r="W18" s="14">
        <v>1.3126395517654492</v>
      </c>
      <c r="X18" s="14"/>
      <c r="Y18" s="14">
        <v>0.8399408692786372</v>
      </c>
      <c r="Z18" s="14">
        <v>0.12199479892421748</v>
      </c>
      <c r="AA18" s="14">
        <v>0.37466919929857678</v>
      </c>
      <c r="AB18" s="14">
        <v>6.2493207326108809E-2</v>
      </c>
      <c r="AC18" s="14">
        <v>3.1178208644283605</v>
      </c>
      <c r="AD18" s="14">
        <v>0.21993085209791324</v>
      </c>
      <c r="AE18" s="4">
        <v>0.52157956353748081</v>
      </c>
      <c r="AF18" s="4">
        <f t="shared" si="0"/>
        <v>4.6942160718373274E-2</v>
      </c>
      <c r="AG18" s="4">
        <v>0.239722927176446</v>
      </c>
      <c r="AH18" s="4">
        <f t="shared" si="1"/>
        <v>1.6061436120821882E-2</v>
      </c>
      <c r="AI18" s="21">
        <v>2.2200000000000002</v>
      </c>
      <c r="AJ18" s="21">
        <v>0.11</v>
      </c>
      <c r="AK18" s="4">
        <v>14.76954287</v>
      </c>
    </row>
    <row r="19" spans="1:37" x14ac:dyDescent="0.3">
      <c r="A19" s="1">
        <v>26</v>
      </c>
      <c r="B19" s="1">
        <v>10061</v>
      </c>
      <c r="C19" s="4">
        <v>-31.430099999999999</v>
      </c>
      <c r="D19" s="4">
        <v>-120.70820000000001</v>
      </c>
      <c r="E19" s="2" t="s">
        <v>17</v>
      </c>
      <c r="F19" s="3">
        <v>0.85902777777777783</v>
      </c>
      <c r="G19" s="1">
        <v>3</v>
      </c>
      <c r="H19" s="6">
        <v>-3.0139618021329806</v>
      </c>
      <c r="I19" s="4">
        <v>0.11471803618323873</v>
      </c>
      <c r="J19" s="4">
        <v>0.15</v>
      </c>
      <c r="K19" s="4">
        <v>4.2384632365677719</v>
      </c>
      <c r="L19" s="4">
        <v>1.6953852946271088E-2</v>
      </c>
      <c r="M19" s="14"/>
      <c r="N19" s="14"/>
      <c r="O19" s="23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I19" s="21">
        <v>2.34</v>
      </c>
      <c r="AJ19" s="21">
        <v>0.38</v>
      </c>
      <c r="AK19" s="4">
        <v>18.067588919999999</v>
      </c>
    </row>
    <row r="20" spans="1:37" x14ac:dyDescent="0.3">
      <c r="A20" s="1">
        <v>28</v>
      </c>
      <c r="B20" s="1">
        <v>10064</v>
      </c>
      <c r="C20" s="4">
        <v>-31.430099999999999</v>
      </c>
      <c r="D20" s="4">
        <v>-127.8926</v>
      </c>
      <c r="E20" s="2" t="s">
        <v>18</v>
      </c>
      <c r="F20" s="3">
        <v>0.69166666666666676</v>
      </c>
      <c r="G20" s="1">
        <v>3</v>
      </c>
      <c r="H20" s="6">
        <v>-1.7152269333253756</v>
      </c>
      <c r="I20" s="4">
        <v>0.11328295241203308</v>
      </c>
      <c r="J20" s="4">
        <v>0.15</v>
      </c>
      <c r="K20" s="4">
        <v>3.2566271728390639</v>
      </c>
      <c r="L20" s="4">
        <v>1.3026508691356256E-2</v>
      </c>
      <c r="M20" s="14">
        <v>3.3150395969690782</v>
      </c>
      <c r="N20" s="14">
        <v>2.1637144944827136</v>
      </c>
      <c r="O20" s="14">
        <v>0.86300757960822116</v>
      </c>
      <c r="P20" s="14">
        <v>3.5394419695396171</v>
      </c>
      <c r="Q20" s="14">
        <v>0.71494115526194857</v>
      </c>
      <c r="R20" s="14">
        <v>0.17969098699371494</v>
      </c>
      <c r="S20" s="14">
        <v>0.99110112423039198</v>
      </c>
      <c r="T20" s="14">
        <v>0.16582889510420223</v>
      </c>
      <c r="U20" s="14">
        <v>1.2680264700139241</v>
      </c>
      <c r="V20" s="14">
        <v>0.41423796013450037</v>
      </c>
      <c r="W20" s="14">
        <v>1.1727506812645943</v>
      </c>
      <c r="X20" s="14"/>
      <c r="Y20" s="14">
        <v>0.74859288138323987</v>
      </c>
      <c r="Z20" s="14">
        <v>0.11217733239711962</v>
      </c>
      <c r="AA20" s="14">
        <v>0.29502360548529988</v>
      </c>
      <c r="AB20" s="14">
        <v>4.8809930074056179E-2</v>
      </c>
      <c r="AC20" s="14">
        <v>3.1403943943644999</v>
      </c>
      <c r="AD20" s="14">
        <v>0.21920155417920884</v>
      </c>
      <c r="AE20" s="4">
        <v>0.43913619588187053</v>
      </c>
      <c r="AF20" s="4">
        <f t="shared" ref="AF20:AF31" si="2">AE20*9/100</f>
        <v>3.9522257629368347E-2</v>
      </c>
      <c r="AG20" s="4">
        <v>0.14232844522232374</v>
      </c>
      <c r="AH20" s="4">
        <f t="shared" si="1"/>
        <v>9.5360058298956905E-3</v>
      </c>
      <c r="AI20" s="21">
        <v>4.4400000000000004</v>
      </c>
      <c r="AJ20" s="21">
        <v>0.37</v>
      </c>
      <c r="AK20" s="4">
        <v>19.544765569999999</v>
      </c>
    </row>
    <row r="21" spans="1:37" x14ac:dyDescent="0.3">
      <c r="A21" s="1">
        <v>31</v>
      </c>
      <c r="B21" s="1">
        <v>10073</v>
      </c>
      <c r="C21" s="4">
        <v>-31.43</v>
      </c>
      <c r="D21" s="4">
        <v>-137.93369999999999</v>
      </c>
      <c r="E21" s="2" t="s">
        <v>19</v>
      </c>
      <c r="F21" s="3">
        <v>0.72083333333333333</v>
      </c>
      <c r="G21" s="1">
        <v>3</v>
      </c>
      <c r="H21" s="6">
        <v>-1.833307681617935</v>
      </c>
      <c r="I21" s="4">
        <v>0.14232653438406959</v>
      </c>
      <c r="J21" s="4">
        <v>0.15</v>
      </c>
      <c r="K21" s="4">
        <v>3.0842812779734525</v>
      </c>
      <c r="L21" s="4">
        <v>1.2337125111893811E-2</v>
      </c>
      <c r="M21" s="14">
        <v>4.319106107821332</v>
      </c>
      <c r="N21" s="14">
        <v>3.6708497132274736</v>
      </c>
      <c r="O21" s="14">
        <v>0.85548390358373438</v>
      </c>
      <c r="P21" s="14">
        <v>3.5932195047799644</v>
      </c>
      <c r="Q21" s="14">
        <v>0.65929323474984458</v>
      </c>
      <c r="R21" s="14">
        <v>0.19023377799223032</v>
      </c>
      <c r="S21" s="14">
        <v>1.0465846241182439</v>
      </c>
      <c r="T21" s="14">
        <v>0.17072293024760374</v>
      </c>
      <c r="U21" s="14">
        <v>1.3390937591555339</v>
      </c>
      <c r="V21" s="14">
        <v>0.39032413285664075</v>
      </c>
      <c r="W21" s="14">
        <v>1.1960259936148849</v>
      </c>
      <c r="X21" s="14"/>
      <c r="Y21" s="14">
        <v>0.79070844471131274</v>
      </c>
      <c r="Z21" s="14">
        <v>0.11527818485100226</v>
      </c>
      <c r="AA21" s="14">
        <v>0.44032030705715797</v>
      </c>
      <c r="AB21" s="14">
        <v>7.3425897621274883E-2</v>
      </c>
      <c r="AC21" s="14">
        <v>3.2604970286328361</v>
      </c>
      <c r="AD21" s="14">
        <v>0.22828597495647074</v>
      </c>
      <c r="AE21" s="4">
        <v>0.49068859732192766</v>
      </c>
      <c r="AF21" s="4">
        <f t="shared" si="2"/>
        <v>4.4161973758973488E-2</v>
      </c>
      <c r="AG21" s="4">
        <v>0.17207645544762454</v>
      </c>
      <c r="AH21" s="4">
        <f t="shared" si="1"/>
        <v>1.1529122514990844E-2</v>
      </c>
      <c r="AI21" s="21">
        <v>5.17</v>
      </c>
      <c r="AJ21" s="21">
        <v>0.13</v>
      </c>
      <c r="AK21" s="4">
        <v>18.063160809999999</v>
      </c>
    </row>
    <row r="22" spans="1:37" s="7" customFormat="1" x14ac:dyDescent="0.3">
      <c r="A22" s="7">
        <v>33</v>
      </c>
      <c r="B22" s="7">
        <v>10078</v>
      </c>
      <c r="C22" s="4">
        <v>-26.1708</v>
      </c>
      <c r="D22" s="4">
        <v>-152.01939999999999</v>
      </c>
      <c r="E22" s="18" t="s">
        <v>20</v>
      </c>
      <c r="F22" s="19">
        <v>0.36944444444444446</v>
      </c>
      <c r="G22" s="1">
        <v>3</v>
      </c>
      <c r="H22" s="24">
        <v>-0.27175735432760639</v>
      </c>
      <c r="I22" s="14">
        <v>0.10991518180262608</v>
      </c>
      <c r="J22" s="4">
        <v>0.15</v>
      </c>
      <c r="K22" s="14">
        <v>3.7056561536211499</v>
      </c>
      <c r="L22" s="14">
        <v>1.4822624614484602E-2</v>
      </c>
      <c r="M22" s="14">
        <v>3.2897569843648058</v>
      </c>
      <c r="N22" s="14">
        <v>2.1097747080420199</v>
      </c>
      <c r="O22" s="14">
        <v>0.7702343784275566</v>
      </c>
      <c r="P22" s="14">
        <v>3.4520548041882728</v>
      </c>
      <c r="Q22" s="14">
        <v>0.7134464185887498</v>
      </c>
      <c r="R22" s="14">
        <v>0.20220029802645303</v>
      </c>
      <c r="S22" s="14">
        <v>1.1405388888146109</v>
      </c>
      <c r="T22" s="14">
        <v>0.18386930770610435</v>
      </c>
      <c r="U22" s="14">
        <v>1.4442491082264877</v>
      </c>
      <c r="V22" s="14">
        <v>0.43028621031251746</v>
      </c>
      <c r="W22" s="14">
        <v>1.2573114694149201</v>
      </c>
      <c r="X22" s="14"/>
      <c r="Y22" s="14">
        <v>0.8587110432595545</v>
      </c>
      <c r="Z22" s="14">
        <v>0.12446270910047799</v>
      </c>
      <c r="AA22" s="14">
        <v>0.30631863309182866</v>
      </c>
      <c r="AB22" s="14">
        <v>5.0837786571465413E-2</v>
      </c>
      <c r="AC22" s="14">
        <v>3.7875298073136205</v>
      </c>
      <c r="AD22" s="14">
        <v>0.26708831689245882</v>
      </c>
      <c r="AE22" s="14">
        <v>0.83193259621834947</v>
      </c>
      <c r="AF22" s="4">
        <f t="shared" si="2"/>
        <v>7.4873933659651448E-2</v>
      </c>
      <c r="AG22" s="14">
        <v>0.17474475940090531</v>
      </c>
      <c r="AH22" s="4">
        <f t="shared" si="1"/>
        <v>1.1707898879860656E-2</v>
      </c>
      <c r="AI22" s="21">
        <v>6.41</v>
      </c>
      <c r="AJ22" s="21">
        <v>0.06</v>
      </c>
      <c r="AK22" s="14">
        <v>19.037911210000001</v>
      </c>
    </row>
    <row r="23" spans="1:37" s="7" customFormat="1" x14ac:dyDescent="0.3">
      <c r="A23" s="7">
        <v>35</v>
      </c>
      <c r="B23" s="7">
        <v>10085</v>
      </c>
      <c r="C23" s="4">
        <v>-26.169899999999998</v>
      </c>
      <c r="D23" s="4">
        <v>-159.94159999999999</v>
      </c>
      <c r="E23" s="18" t="s">
        <v>21</v>
      </c>
      <c r="F23" s="19">
        <v>8.6111111111111124E-2</v>
      </c>
      <c r="G23" s="1">
        <v>3</v>
      </c>
      <c r="H23" s="24">
        <v>0.19</v>
      </c>
      <c r="I23" s="14">
        <v>0.1</v>
      </c>
      <c r="J23" s="4">
        <v>0.15</v>
      </c>
      <c r="K23" s="14">
        <v>3.8235922419475514</v>
      </c>
      <c r="L23" s="14">
        <v>1.5294368967790207E-2</v>
      </c>
      <c r="M23" s="14">
        <v>3.1902140664710812</v>
      </c>
      <c r="N23" s="14">
        <v>2.6235170865768374</v>
      </c>
      <c r="O23" s="14">
        <v>0.92960644052172359</v>
      </c>
      <c r="P23" s="14">
        <v>3.7362082277454967</v>
      </c>
      <c r="Q23" s="14">
        <v>0.75995910744668604</v>
      </c>
      <c r="R23" s="14">
        <v>0.2081734233865784</v>
      </c>
      <c r="S23" s="14">
        <v>1.1834429533279811</v>
      </c>
      <c r="T23" s="14">
        <v>0.19262027559101411</v>
      </c>
      <c r="U23" s="14">
        <v>1.4905873392711784</v>
      </c>
      <c r="V23" s="14">
        <v>0.44467991070689528</v>
      </c>
      <c r="W23" s="14">
        <v>1.3159895800097221</v>
      </c>
      <c r="X23" s="14"/>
      <c r="Y23" s="14">
        <v>0.86574629403505365</v>
      </c>
      <c r="Z23" s="14">
        <v>0.12904464402497171</v>
      </c>
      <c r="AA23" s="14">
        <v>0.34947880445289731</v>
      </c>
      <c r="AB23" s="14">
        <v>5.7623023298491276E-2</v>
      </c>
      <c r="AC23" s="14">
        <v>3.3984138091071934</v>
      </c>
      <c r="AD23" s="14">
        <v>0.23670017598075324</v>
      </c>
      <c r="AE23" s="14">
        <v>0.90379863558063556</v>
      </c>
      <c r="AF23" s="4">
        <f t="shared" si="2"/>
        <v>8.1341877202257204E-2</v>
      </c>
      <c r="AG23" s="14">
        <v>0.11099695991202092</v>
      </c>
      <c r="AH23" s="4">
        <f t="shared" si="1"/>
        <v>7.4367963141054013E-3</v>
      </c>
      <c r="AI23" s="21">
        <v>6.74</v>
      </c>
      <c r="AJ23" s="21">
        <v>0.1</v>
      </c>
      <c r="AK23" s="14">
        <v>18.403762199999999</v>
      </c>
    </row>
    <row r="24" spans="1:37" s="7" customFormat="1" x14ac:dyDescent="0.3">
      <c r="A24" s="7">
        <v>36</v>
      </c>
      <c r="B24" s="7">
        <v>10090</v>
      </c>
      <c r="C24" s="4">
        <v>-26.170100000000001</v>
      </c>
      <c r="D24" s="4">
        <v>-163.93270000000001</v>
      </c>
      <c r="E24" s="18" t="s">
        <v>22</v>
      </c>
      <c r="F24" s="19">
        <v>6.8749999999999992E-2</v>
      </c>
      <c r="G24" s="1">
        <v>3</v>
      </c>
      <c r="H24" s="24">
        <v>3.7313433680630226E-2</v>
      </c>
      <c r="I24" s="14">
        <v>0.12562525120306225</v>
      </c>
      <c r="J24" s="4">
        <v>0.15</v>
      </c>
      <c r="K24" s="14">
        <v>3.2462777270617549</v>
      </c>
      <c r="L24" s="14">
        <v>1.298511090824702E-2</v>
      </c>
      <c r="M24" s="14">
        <v>2.7527168041080365</v>
      </c>
      <c r="N24" s="14">
        <v>2.0655672024990457</v>
      </c>
      <c r="O24" s="14">
        <v>0.64774645188244717</v>
      </c>
      <c r="P24" s="14">
        <v>2.9692660917071931</v>
      </c>
      <c r="Q24" s="14">
        <v>0.60904933988970222</v>
      </c>
      <c r="R24" s="14">
        <v>0.19833871389381522</v>
      </c>
      <c r="S24" s="14">
        <v>1.0187584485670331</v>
      </c>
      <c r="T24" s="14">
        <v>0.16462606192749035</v>
      </c>
      <c r="U24" s="14">
        <v>1.3331652303931205</v>
      </c>
      <c r="V24" s="14">
        <v>0.38599446259028136</v>
      </c>
      <c r="W24" s="14">
        <v>1.2138268528437011</v>
      </c>
      <c r="X24" s="14"/>
      <c r="Y24" s="14">
        <v>0.77063170000471337</v>
      </c>
      <c r="Z24" s="14">
        <v>0.11726563703589701</v>
      </c>
      <c r="AA24" s="14">
        <v>0.35749548408472098</v>
      </c>
      <c r="AB24" s="14">
        <v>5.9322572589210802E-2</v>
      </c>
      <c r="AC24" s="14">
        <v>4.088655946349478</v>
      </c>
      <c r="AD24" s="14">
        <v>0.2887946063187789</v>
      </c>
      <c r="AE24" s="14">
        <v>0.67724684223691745</v>
      </c>
      <c r="AF24" s="4">
        <f t="shared" si="2"/>
        <v>6.0952215801322575E-2</v>
      </c>
      <c r="AG24" s="14">
        <v>8.7466555134097859E-2</v>
      </c>
      <c r="AH24" s="4">
        <f t="shared" si="1"/>
        <v>5.8602591939845572E-3</v>
      </c>
      <c r="AI24" s="21">
        <v>9.77</v>
      </c>
      <c r="AJ24" s="21">
        <v>0.15</v>
      </c>
      <c r="AK24" s="14">
        <v>16.669455930000002</v>
      </c>
    </row>
    <row r="25" spans="1:37" s="7" customFormat="1" x14ac:dyDescent="0.3">
      <c r="A25" s="7">
        <v>37</v>
      </c>
      <c r="B25" s="7">
        <v>10096</v>
      </c>
      <c r="C25" s="4">
        <v>-26.171600000000002</v>
      </c>
      <c r="D25" s="4">
        <v>-167.95480000000001</v>
      </c>
      <c r="E25" s="18" t="s">
        <v>23</v>
      </c>
      <c r="F25" s="19">
        <v>0.30763888888888891</v>
      </c>
      <c r="G25" s="1">
        <v>3</v>
      </c>
      <c r="H25" s="24">
        <v>0.43897650815249989</v>
      </c>
      <c r="I25" s="14">
        <v>9.583421865752878E-2</v>
      </c>
      <c r="J25" s="4">
        <v>0.15</v>
      </c>
      <c r="K25" s="14">
        <v>4.1247916215131353</v>
      </c>
      <c r="L25" s="14">
        <v>1.6499166486052541E-2</v>
      </c>
      <c r="M25" s="14">
        <v>3.2738706090517047</v>
      </c>
      <c r="N25" s="14">
        <v>2.2975864930619614</v>
      </c>
      <c r="O25" s="14">
        <v>1.0851591883822094</v>
      </c>
      <c r="P25" s="14">
        <v>4.0198176369681216</v>
      </c>
      <c r="Q25" s="14">
        <v>0.90403164377296974</v>
      </c>
      <c r="R25" s="14">
        <v>0.23149848944418558</v>
      </c>
      <c r="S25" s="14">
        <v>1.236556089036676</v>
      </c>
      <c r="T25" s="14">
        <v>0.1990983418328745</v>
      </c>
      <c r="U25" s="14">
        <v>1.6103723518559712</v>
      </c>
      <c r="V25" s="14">
        <v>0.45401733567513336</v>
      </c>
      <c r="W25" s="14">
        <v>1.3951811666887954</v>
      </c>
      <c r="X25" s="14"/>
      <c r="Y25" s="14">
        <v>0.97331667439095693</v>
      </c>
      <c r="Z25" s="14">
        <v>0.15375604175808047</v>
      </c>
      <c r="AA25" s="14">
        <v>0.27687648454716385</v>
      </c>
      <c r="AB25" s="14">
        <v>4.5473358964402487E-2</v>
      </c>
      <c r="AC25" s="14">
        <v>3.5114414037793176</v>
      </c>
      <c r="AD25" s="14">
        <v>0.24210468550605344</v>
      </c>
      <c r="AE25" s="14">
        <v>0.87482082289180862</v>
      </c>
      <c r="AF25" s="4">
        <f t="shared" si="2"/>
        <v>7.8733874060262776E-2</v>
      </c>
      <c r="AG25" s="14">
        <v>0.10668731268663802</v>
      </c>
      <c r="AH25" s="4">
        <f t="shared" si="1"/>
        <v>7.1480499500047477E-3</v>
      </c>
      <c r="AI25" s="21">
        <v>9.11</v>
      </c>
      <c r="AJ25" s="21">
        <v>0.13</v>
      </c>
      <c r="AK25" s="14">
        <v>16.825996050000001</v>
      </c>
    </row>
    <row r="26" spans="1:37" s="7" customFormat="1" x14ac:dyDescent="0.3">
      <c r="A26" s="7">
        <v>38</v>
      </c>
      <c r="B26" s="7">
        <v>10102</v>
      </c>
      <c r="C26" s="4">
        <v>-26.170100000000001</v>
      </c>
      <c r="D26" s="4">
        <v>-171.91749999999999</v>
      </c>
      <c r="E26" s="18" t="s">
        <v>24</v>
      </c>
      <c r="F26" s="19">
        <v>0.35972222222222222</v>
      </c>
      <c r="G26" s="1">
        <v>3</v>
      </c>
      <c r="H26" s="24">
        <v>0.50316663138927353</v>
      </c>
      <c r="I26" s="14">
        <v>0.11062345330986373</v>
      </c>
      <c r="J26" s="4">
        <v>0.15</v>
      </c>
      <c r="K26" s="14">
        <v>3.3791590575132742</v>
      </c>
      <c r="L26" s="14">
        <v>1.3516636230053098E-2</v>
      </c>
      <c r="M26" s="14">
        <v>2.9673062191276101</v>
      </c>
      <c r="N26" s="14">
        <v>2.4116112993467373</v>
      </c>
      <c r="O26" s="14">
        <v>0.94940794143336704</v>
      </c>
      <c r="P26" s="14">
        <v>4.1624915949668235</v>
      </c>
      <c r="Q26" s="14">
        <v>0.68764504598358867</v>
      </c>
      <c r="R26" s="14">
        <v>0.22126168901798765</v>
      </c>
      <c r="S26" s="14">
        <v>1.1890297263187237</v>
      </c>
      <c r="T26" s="14">
        <v>0.18864971845516784</v>
      </c>
      <c r="U26" s="14">
        <v>1.515422757734713</v>
      </c>
      <c r="V26" s="14">
        <v>0.65313564941019897</v>
      </c>
      <c r="W26" s="14">
        <v>1.3567123897634963</v>
      </c>
      <c r="X26" s="14"/>
      <c r="Y26" s="14">
        <v>0.92977022752996097</v>
      </c>
      <c r="Z26" s="14">
        <v>0.14016410464313289</v>
      </c>
      <c r="AA26" s="14">
        <v>0.32737571524180331</v>
      </c>
      <c r="AB26" s="14">
        <v>5.3825133645808751E-2</v>
      </c>
      <c r="AC26" s="14">
        <v>3.4322685498545495</v>
      </c>
      <c r="AD26" s="14">
        <v>0.24130916081828072</v>
      </c>
      <c r="AE26" s="14">
        <v>0.98181309565569574</v>
      </c>
      <c r="AF26" s="4">
        <f t="shared" si="2"/>
        <v>8.8363178609012619E-2</v>
      </c>
      <c r="AG26" s="14">
        <v>0.10683530265379478</v>
      </c>
      <c r="AH26" s="4">
        <f t="shared" si="1"/>
        <v>7.1579652778042506E-3</v>
      </c>
      <c r="AI26" s="21">
        <v>8.6300000000000008</v>
      </c>
      <c r="AJ26" s="21">
        <v>0.09</v>
      </c>
      <c r="AK26" s="14">
        <v>17.42430207</v>
      </c>
    </row>
    <row r="27" spans="1:37" s="7" customFormat="1" x14ac:dyDescent="0.3">
      <c r="A27" s="7">
        <v>39</v>
      </c>
      <c r="B27" s="7">
        <v>10107</v>
      </c>
      <c r="C27" s="4">
        <v>-26.166699999999999</v>
      </c>
      <c r="D27" s="4">
        <v>-175.3535</v>
      </c>
      <c r="E27" s="18" t="s">
        <v>25</v>
      </c>
      <c r="F27" s="19">
        <v>0.35555555555555557</v>
      </c>
      <c r="G27" s="1">
        <v>3</v>
      </c>
      <c r="H27" s="24">
        <v>0.67808937271873759</v>
      </c>
      <c r="I27" s="14">
        <v>0.12195906713609207</v>
      </c>
      <c r="J27" s="4">
        <v>0.15</v>
      </c>
      <c r="K27" s="14">
        <v>3.8465041365777575</v>
      </c>
      <c r="L27" s="14">
        <v>1.538601654631103E-2</v>
      </c>
      <c r="M27" s="14">
        <v>3.3363873087814979</v>
      </c>
      <c r="N27" s="14">
        <v>3.069148325509651</v>
      </c>
      <c r="O27" s="14">
        <v>0.96264394981821166</v>
      </c>
      <c r="P27" s="14">
        <v>4.0491782134489966</v>
      </c>
      <c r="Q27" s="14">
        <v>0.85681660343500021</v>
      </c>
      <c r="R27" s="14">
        <v>0.24718916969612009</v>
      </c>
      <c r="S27" s="14">
        <v>1.2937381002252899</v>
      </c>
      <c r="T27" s="14">
        <v>0.20805277830475527</v>
      </c>
      <c r="U27" s="14">
        <v>1.640184543545107</v>
      </c>
      <c r="V27" s="14">
        <v>0.47683273279280447</v>
      </c>
      <c r="W27" s="14">
        <v>1.4062231675085832</v>
      </c>
      <c r="X27" s="14"/>
      <c r="Y27" s="14">
        <v>1.0074643774761192</v>
      </c>
      <c r="Z27" s="14">
        <v>0.14753838321664062</v>
      </c>
      <c r="AA27" s="14">
        <v>0.39309761419816946</v>
      </c>
      <c r="AB27" s="14">
        <v>6.4834446451695449E-2</v>
      </c>
      <c r="AC27" s="14">
        <v>3.6970600820900832</v>
      </c>
      <c r="AD27" s="14">
        <v>0.25887459236018745</v>
      </c>
      <c r="AE27" s="14">
        <v>1.1074678422485507</v>
      </c>
      <c r="AF27" s="4">
        <f t="shared" si="2"/>
        <v>9.9672105802369557E-2</v>
      </c>
      <c r="AG27" s="14">
        <v>0.30740655359578239</v>
      </c>
      <c r="AH27" s="4">
        <f t="shared" si="1"/>
        <v>2.0596239090917422E-2</v>
      </c>
      <c r="AI27" s="21">
        <v>7.76</v>
      </c>
      <c r="AJ27" s="21">
        <v>0.06</v>
      </c>
      <c r="AK27" s="14">
        <v>21.359809930000001</v>
      </c>
    </row>
    <row r="28" spans="1:37" s="7" customFormat="1" x14ac:dyDescent="0.3">
      <c r="A28" s="7">
        <v>40</v>
      </c>
      <c r="B28" s="7">
        <v>10111</v>
      </c>
      <c r="C28" s="4">
        <v>-25.883199999999999</v>
      </c>
      <c r="D28" s="4">
        <v>-177.13390000000001</v>
      </c>
      <c r="E28" s="18" t="s">
        <v>26</v>
      </c>
      <c r="F28" s="19">
        <v>0.17708333333333334</v>
      </c>
      <c r="G28" s="1">
        <v>3</v>
      </c>
      <c r="H28" s="24">
        <v>0.78204457197417199</v>
      </c>
      <c r="I28" s="14">
        <v>0.10892153388001578</v>
      </c>
      <c r="J28" s="4">
        <v>0.15</v>
      </c>
      <c r="K28" s="14">
        <v>4.4129043052668191</v>
      </c>
      <c r="L28" s="14">
        <v>1.7651617221067277E-2</v>
      </c>
      <c r="M28" s="14">
        <v>3.6295222715823439</v>
      </c>
      <c r="N28" s="14">
        <v>3.1581917720570094</v>
      </c>
      <c r="O28" s="14">
        <v>0.94322884802071771</v>
      </c>
      <c r="P28" s="14">
        <v>4.0960813504029217</v>
      </c>
      <c r="Q28" s="14">
        <v>0.86855204114643469</v>
      </c>
      <c r="R28" s="14">
        <v>0.25986014233409166</v>
      </c>
      <c r="S28" s="14">
        <v>1.3530105985078775</v>
      </c>
      <c r="T28" s="14">
        <v>0.21557910780924658</v>
      </c>
      <c r="U28" s="14">
        <v>1.7183460484132176</v>
      </c>
      <c r="V28" s="14">
        <v>0.47257454986925529</v>
      </c>
      <c r="W28" s="14">
        <v>1.47001496946661</v>
      </c>
      <c r="X28" s="14"/>
      <c r="Y28" s="14">
        <v>1.0581961279346803</v>
      </c>
      <c r="Z28" s="14">
        <v>0.16338255521820588</v>
      </c>
      <c r="AA28" s="14">
        <v>0.39367582683928931</v>
      </c>
      <c r="AB28" s="14">
        <v>6.5134762351786321E-2</v>
      </c>
      <c r="AC28" s="14">
        <v>3.9994332896343519</v>
      </c>
      <c r="AD28" s="14">
        <v>0.28078336772282342</v>
      </c>
      <c r="AE28" s="14">
        <v>0.88291085014545856</v>
      </c>
      <c r="AF28" s="4">
        <f t="shared" si="2"/>
        <v>7.9461976513091268E-2</v>
      </c>
      <c r="AG28" s="14">
        <v>0.13179179256977377</v>
      </c>
      <c r="AH28" s="4">
        <f t="shared" si="1"/>
        <v>8.830050102174844E-3</v>
      </c>
      <c r="AI28" s="21">
        <v>8.0299999999999994</v>
      </c>
      <c r="AJ28" s="21">
        <v>0.05</v>
      </c>
      <c r="AK28" s="14">
        <v>17.033750229999999</v>
      </c>
    </row>
    <row r="29" spans="1:37" s="7" customFormat="1" x14ac:dyDescent="0.3">
      <c r="A29" s="7">
        <v>41</v>
      </c>
      <c r="B29" s="7">
        <v>10114</v>
      </c>
      <c r="C29" s="4">
        <v>-25.7181</v>
      </c>
      <c r="D29" s="4">
        <v>-178.7859</v>
      </c>
      <c r="E29" s="18" t="s">
        <v>26</v>
      </c>
      <c r="F29" s="19">
        <v>0.98402777777777783</v>
      </c>
      <c r="G29" s="1">
        <v>3</v>
      </c>
      <c r="H29" s="24"/>
      <c r="I29" s="14"/>
      <c r="J29" s="4"/>
      <c r="K29" s="14">
        <v>4.021926118260124</v>
      </c>
      <c r="L29" s="14">
        <v>1.6087704473040497E-2</v>
      </c>
      <c r="M29" s="14">
        <v>3.9288503349066817</v>
      </c>
      <c r="N29" s="14">
        <v>3.6265938157712072</v>
      </c>
      <c r="O29" s="14">
        <v>0.92614550555121899</v>
      </c>
      <c r="P29" s="14">
        <v>4.1652662646377223</v>
      </c>
      <c r="Q29" s="14">
        <v>0.89098975724829133</v>
      </c>
      <c r="R29" s="14">
        <v>0.2723002178943924</v>
      </c>
      <c r="S29" s="14">
        <v>1.3894080627364449</v>
      </c>
      <c r="T29" s="14">
        <v>0.22297817661051753</v>
      </c>
      <c r="U29" s="14">
        <v>1.7112373264517076</v>
      </c>
      <c r="V29" s="14">
        <v>0.50910933342677755</v>
      </c>
      <c r="W29" s="14">
        <v>1.5513165207580144</v>
      </c>
      <c r="X29" s="14"/>
      <c r="Y29" s="14">
        <v>1.13924802577213</v>
      </c>
      <c r="Z29" s="14">
        <v>0.17233706303542645</v>
      </c>
      <c r="AA29" s="14">
        <v>0.43937437476943436</v>
      </c>
      <c r="AB29" s="14">
        <v>7.2905723477345988E-2</v>
      </c>
      <c r="AC29" s="14">
        <v>4.2593333174793084</v>
      </c>
      <c r="AD29" s="14">
        <v>0.30026474332968578</v>
      </c>
      <c r="AE29" s="14">
        <v>0.77252298238086126</v>
      </c>
      <c r="AF29" s="4">
        <f t="shared" si="2"/>
        <v>6.9527068414277512E-2</v>
      </c>
      <c r="AG29" s="14">
        <v>0.19456196136653175</v>
      </c>
      <c r="AH29" s="4">
        <f t="shared" si="1"/>
        <v>1.3035651411557627E-2</v>
      </c>
      <c r="AI29" s="21">
        <v>6.63</v>
      </c>
      <c r="AJ29" s="21">
        <v>0.1</v>
      </c>
      <c r="AK29" s="14">
        <v>18.909404309999999</v>
      </c>
    </row>
    <row r="30" spans="1:37" s="7" customFormat="1" x14ac:dyDescent="0.3">
      <c r="A30" s="7">
        <v>42</v>
      </c>
      <c r="B30" s="7">
        <v>10118</v>
      </c>
      <c r="C30" s="4">
        <v>-25.718399999999999</v>
      </c>
      <c r="D30" s="4">
        <v>179.03489999999999</v>
      </c>
      <c r="E30" s="18" t="s">
        <v>27</v>
      </c>
      <c r="F30" s="19">
        <v>0.4770833333333333</v>
      </c>
      <c r="G30" s="1">
        <v>3</v>
      </c>
      <c r="H30" s="24">
        <v>0.85640663245456494</v>
      </c>
      <c r="I30" s="14">
        <v>0.10840403871625115</v>
      </c>
      <c r="J30" s="4">
        <v>0.15</v>
      </c>
      <c r="K30" s="14">
        <v>3.8807967863485002</v>
      </c>
      <c r="L30" s="14">
        <v>1.5523187145394001E-2</v>
      </c>
      <c r="M30" s="14">
        <v>3.3174420984944595</v>
      </c>
      <c r="N30" s="14">
        <v>2.8968605186360441</v>
      </c>
      <c r="O30" s="14">
        <v>0.86968313737775516</v>
      </c>
      <c r="P30" s="14">
        <v>3.8502861602445972</v>
      </c>
      <c r="Q30" s="14">
        <v>0.8177041452028706</v>
      </c>
      <c r="R30" s="14">
        <v>0.24558767874006934</v>
      </c>
      <c r="S30" s="14">
        <v>1.3126000843586823</v>
      </c>
      <c r="T30" s="14">
        <v>0.21504795101087959</v>
      </c>
      <c r="U30" s="14">
        <v>1.6222874643502116</v>
      </c>
      <c r="V30" s="14">
        <v>0.48850727065806665</v>
      </c>
      <c r="W30" s="14">
        <v>1.4527269466267103</v>
      </c>
      <c r="X30" s="14"/>
      <c r="Y30" s="14">
        <v>1.030426336273486</v>
      </c>
      <c r="Z30" s="14">
        <v>0.15647256347921348</v>
      </c>
      <c r="AA30" s="14">
        <v>0.39323343499203717</v>
      </c>
      <c r="AB30" s="14">
        <v>6.5044587160201325E-2</v>
      </c>
      <c r="AC30" s="14">
        <v>4.1456554781136878</v>
      </c>
      <c r="AD30" s="14">
        <v>0.29173776596601059</v>
      </c>
      <c r="AE30" s="14">
        <v>0.91386129961668228</v>
      </c>
      <c r="AF30" s="4">
        <f t="shared" si="2"/>
        <v>8.2247516965501394E-2</v>
      </c>
      <c r="AG30" s="14">
        <v>0.12837456969179067</v>
      </c>
      <c r="AH30" s="4">
        <f t="shared" si="1"/>
        <v>8.6010961693499758E-3</v>
      </c>
      <c r="AI30" s="21">
        <v>7.96</v>
      </c>
      <c r="AJ30" s="21">
        <v>0.11</v>
      </c>
      <c r="AK30" s="14">
        <v>16.67685028</v>
      </c>
    </row>
    <row r="31" spans="1:37" s="7" customFormat="1" x14ac:dyDescent="0.3">
      <c r="A31" s="7">
        <v>43</v>
      </c>
      <c r="B31" s="7">
        <v>10124</v>
      </c>
      <c r="C31" s="4">
        <v>-25.723299999999998</v>
      </c>
      <c r="D31" s="4">
        <v>175.4658</v>
      </c>
      <c r="E31" s="18" t="s">
        <v>28</v>
      </c>
      <c r="F31" s="19">
        <v>5.5555555555555558E-3</v>
      </c>
      <c r="G31" s="1">
        <v>3</v>
      </c>
      <c r="H31" s="24">
        <v>0.47711316448539876</v>
      </c>
      <c r="I31" s="14">
        <v>0.13902290156897817</v>
      </c>
      <c r="J31" s="4">
        <v>0.15</v>
      </c>
      <c r="K31" s="14">
        <v>4.1948637478203583</v>
      </c>
      <c r="L31" s="14">
        <v>1.6779454991281435E-2</v>
      </c>
      <c r="M31" s="14">
        <v>3.668823381955431</v>
      </c>
      <c r="N31" s="14">
        <v>3.4369897786682047</v>
      </c>
      <c r="O31" s="14">
        <v>0.96905514055258846</v>
      </c>
      <c r="P31" s="14">
        <v>4.1847433336135831</v>
      </c>
      <c r="Q31" s="14">
        <v>0.89183769087860876</v>
      </c>
      <c r="R31" s="14">
        <v>0.25101924549347199</v>
      </c>
      <c r="S31" s="14">
        <v>1.3816405328351244</v>
      </c>
      <c r="T31" s="14">
        <v>0.22328767934206853</v>
      </c>
      <c r="U31" s="14">
        <v>1.7186856787022404</v>
      </c>
      <c r="V31" s="14">
        <v>0.5008854198719962</v>
      </c>
      <c r="W31" s="14">
        <v>1.5409384169872073</v>
      </c>
      <c r="X31" s="14"/>
      <c r="Y31" s="14">
        <v>1.1031357706904841</v>
      </c>
      <c r="Z31" s="14">
        <v>0.16548943885692471</v>
      </c>
      <c r="AA31" s="14">
        <v>0.42017326517733361</v>
      </c>
      <c r="AB31" s="14">
        <v>6.9485049840937854E-2</v>
      </c>
      <c r="AC31" s="14">
        <v>4.0126076358743576</v>
      </c>
      <c r="AD31" s="14">
        <v>0.28166858921459287</v>
      </c>
      <c r="AE31" s="14">
        <v>2.1102717249266081</v>
      </c>
      <c r="AF31" s="4">
        <f t="shared" si="2"/>
        <v>0.18992445524339474</v>
      </c>
      <c r="AG31" s="14">
        <v>0.25345139513902321</v>
      </c>
      <c r="AH31" s="4">
        <f t="shared" si="1"/>
        <v>1.6981243474314556E-2</v>
      </c>
      <c r="AI31" s="21">
        <v>8.35</v>
      </c>
      <c r="AJ31" s="21">
        <v>0.04</v>
      </c>
      <c r="AK31" s="14">
        <v>17.116238410000001</v>
      </c>
    </row>
    <row r="32" spans="1:37" s="7" customFormat="1" x14ac:dyDescent="0.3">
      <c r="A32" s="7">
        <v>44</v>
      </c>
      <c r="B32" s="20">
        <v>10130</v>
      </c>
      <c r="C32" s="4">
        <v>-25.828299999999999</v>
      </c>
      <c r="D32" s="4">
        <v>172.0453</v>
      </c>
      <c r="E32" s="18" t="s">
        <v>28</v>
      </c>
      <c r="F32" s="19">
        <v>0.6333333333333333</v>
      </c>
      <c r="G32" s="1">
        <v>3</v>
      </c>
      <c r="H32" s="24">
        <v>-0.18279830029332977</v>
      </c>
      <c r="I32" s="14">
        <v>0.14162875599312863</v>
      </c>
      <c r="J32" s="4">
        <v>0.15</v>
      </c>
      <c r="K32" s="14">
        <v>7.25</v>
      </c>
      <c r="L32" s="14">
        <v>2.9000000000000005E-2</v>
      </c>
      <c r="M32" s="14">
        <v>6.3837947354132272</v>
      </c>
      <c r="N32" s="14">
        <v>5.4339507077732181</v>
      </c>
      <c r="O32" s="14">
        <v>1.9605910159603785</v>
      </c>
      <c r="P32" s="14">
        <v>7.2513571690086396</v>
      </c>
      <c r="Q32" s="14">
        <v>1.4887096280962993</v>
      </c>
      <c r="R32" s="14">
        <v>0.39855123882630372</v>
      </c>
      <c r="S32" s="14">
        <v>2.0099244504572424</v>
      </c>
      <c r="T32" s="14">
        <v>0.30869573615675594</v>
      </c>
      <c r="U32" s="14">
        <v>2.3801199864515117</v>
      </c>
      <c r="V32" s="14">
        <v>0.63819281170411901</v>
      </c>
      <c r="W32" s="14">
        <v>1.9144004687973328</v>
      </c>
      <c r="X32" s="14"/>
      <c r="Y32" s="14">
        <v>1.4748593772962133</v>
      </c>
      <c r="Z32" s="14">
        <v>0.23470926610410595</v>
      </c>
      <c r="AA32" s="14">
        <v>0.35110369043643203</v>
      </c>
      <c r="AB32" s="14">
        <v>5.7798439944434558E-2</v>
      </c>
      <c r="AC32" s="14">
        <v>2.9583456305316966</v>
      </c>
      <c r="AD32" s="14">
        <v>0.20390833808829359</v>
      </c>
      <c r="AE32" s="14"/>
      <c r="AF32" s="14"/>
      <c r="AG32" s="14"/>
      <c r="AH32" s="14"/>
      <c r="AI32" s="21">
        <v>8.74</v>
      </c>
      <c r="AJ32" s="21">
        <v>0.2</v>
      </c>
      <c r="AK32" s="14">
        <v>27.40613475</v>
      </c>
    </row>
    <row r="33" spans="1:37" s="7" customFormat="1" x14ac:dyDescent="0.3">
      <c r="A33" s="7" t="s">
        <v>30</v>
      </c>
      <c r="B33" s="20"/>
      <c r="C33" s="4"/>
      <c r="D33" s="4"/>
      <c r="E33" s="18"/>
      <c r="F33" s="19"/>
      <c r="G33" s="1"/>
      <c r="H33" s="2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21"/>
      <c r="AK33" s="14"/>
    </row>
    <row r="34" spans="1:37" s="7" customFormat="1" x14ac:dyDescent="0.3">
      <c r="A34" s="34" t="s">
        <v>31</v>
      </c>
      <c r="B34" s="5">
        <v>10108</v>
      </c>
      <c r="C34" s="4">
        <v>-26.083600000000001</v>
      </c>
      <c r="D34" s="4">
        <v>-175.9067</v>
      </c>
      <c r="E34" s="18" t="s">
        <v>25</v>
      </c>
      <c r="F34" s="19">
        <v>0.92847222222222225</v>
      </c>
      <c r="G34" s="1">
        <v>3</v>
      </c>
      <c r="H34" s="24"/>
      <c r="I34" s="14"/>
      <c r="J34" s="14"/>
      <c r="K34" s="14"/>
      <c r="L34" s="14"/>
      <c r="M34" s="14">
        <v>2.7641220354437728</v>
      </c>
      <c r="N34" s="14">
        <v>2.7150803441320446</v>
      </c>
      <c r="O34" s="14">
        <v>0.66264351081018535</v>
      </c>
      <c r="P34" s="14">
        <v>3.2034856961014206</v>
      </c>
      <c r="Q34" s="14">
        <v>0.69317057976319429</v>
      </c>
      <c r="R34" s="14">
        <v>0.21628243036246408</v>
      </c>
      <c r="S34" s="14">
        <v>1.1541460647320776</v>
      </c>
      <c r="T34" s="14">
        <v>0.19884142566181956</v>
      </c>
      <c r="U34" s="14">
        <v>1.4986867143534106</v>
      </c>
      <c r="V34" s="14">
        <v>0.44348162938172919</v>
      </c>
      <c r="W34" s="14">
        <v>1.4011692719623454</v>
      </c>
      <c r="X34" s="14"/>
      <c r="Y34" s="14">
        <v>0.95312430540719772</v>
      </c>
      <c r="Z34" s="14">
        <v>0.14053780680413142</v>
      </c>
      <c r="AA34" s="14">
        <v>0.46354825431164803</v>
      </c>
      <c r="AB34" s="14">
        <v>7.6878990120421431E-2</v>
      </c>
      <c r="AC34" s="14">
        <v>4.7251298593186615</v>
      </c>
      <c r="AD34" s="14">
        <v>0.3357997296542633</v>
      </c>
      <c r="AE34" s="14">
        <v>0.89667054581413197</v>
      </c>
      <c r="AF34" s="4">
        <f t="shared" ref="AF34:AF45" si="3">AE34*9/100</f>
        <v>8.0700349123271883E-2</v>
      </c>
      <c r="AG34" s="14">
        <v>0.24178421452291252</v>
      </c>
      <c r="AH34" s="4">
        <f t="shared" si="1"/>
        <v>1.6199542373035138E-2</v>
      </c>
      <c r="AI34" s="21">
        <v>9.0399999999999991</v>
      </c>
      <c r="AJ34" s="21">
        <v>0.03</v>
      </c>
      <c r="AK34" s="14"/>
    </row>
    <row r="35" spans="1:37" s="7" customFormat="1" x14ac:dyDescent="0.3">
      <c r="A35" s="34"/>
      <c r="B35" s="5">
        <v>10109</v>
      </c>
      <c r="C35" s="4">
        <v>-26.0151</v>
      </c>
      <c r="D35" s="4">
        <v>-176.3263</v>
      </c>
      <c r="E35" s="18" t="s">
        <v>26</v>
      </c>
      <c r="F35" s="19">
        <v>1.2499999999999999E-2</v>
      </c>
      <c r="G35" s="1">
        <v>3</v>
      </c>
      <c r="H35" s="24"/>
      <c r="I35" s="14"/>
      <c r="J35" s="14"/>
      <c r="K35" s="14"/>
      <c r="L35" s="14"/>
      <c r="M35" s="14">
        <v>2.6490408783567467</v>
      </c>
      <c r="N35" s="14">
        <v>2.4596421704868519</v>
      </c>
      <c r="O35" s="14">
        <v>0.65531555407763487</v>
      </c>
      <c r="P35" s="14">
        <v>3.1317886475257253</v>
      </c>
      <c r="Q35" s="14">
        <v>0.67733644235574009</v>
      </c>
      <c r="R35" s="14">
        <v>0.21352486281942273</v>
      </c>
      <c r="S35" s="14"/>
      <c r="T35" s="14">
        <v>0.19205095666516581</v>
      </c>
      <c r="U35" s="14">
        <v>1.5072571421410084</v>
      </c>
      <c r="V35" s="14">
        <v>0.44832680090856147</v>
      </c>
      <c r="W35" s="14">
        <v>1.3590009076185747</v>
      </c>
      <c r="X35" s="14"/>
      <c r="Y35" s="14">
        <v>1.0983922154105161</v>
      </c>
      <c r="Z35" s="14">
        <v>0.14233577337994452</v>
      </c>
      <c r="AA35" s="14">
        <v>0.43112852734598772</v>
      </c>
      <c r="AB35" s="14">
        <v>7.143605179864905E-2</v>
      </c>
      <c r="AC35" s="14">
        <v>5.2138364451597816</v>
      </c>
      <c r="AD35" s="14">
        <v>0.37082857992812795</v>
      </c>
      <c r="AE35" s="14">
        <v>0.82386916631457452</v>
      </c>
      <c r="AF35" s="4">
        <f t="shared" si="3"/>
        <v>7.4148224968311707E-2</v>
      </c>
      <c r="AG35" s="14">
        <v>0.26526977385624262</v>
      </c>
      <c r="AH35" s="4">
        <f t="shared" si="1"/>
        <v>1.7773074848368254E-2</v>
      </c>
      <c r="AI35" s="21">
        <v>7.99</v>
      </c>
      <c r="AJ35" s="21">
        <v>0.16</v>
      </c>
      <c r="AK35" s="14"/>
    </row>
    <row r="36" spans="1:37" s="7" customFormat="1" x14ac:dyDescent="0.3">
      <c r="A36" s="34"/>
      <c r="B36" s="5">
        <v>10110</v>
      </c>
      <c r="C36" s="4">
        <v>-25.9435</v>
      </c>
      <c r="D36" s="4">
        <v>-176.76570000000001</v>
      </c>
      <c r="E36" s="18" t="s">
        <v>26</v>
      </c>
      <c r="F36" s="19">
        <v>9.9999999999999992E-2</v>
      </c>
      <c r="G36" s="1">
        <v>3</v>
      </c>
      <c r="H36" s="24"/>
      <c r="I36" s="14"/>
      <c r="J36" s="14"/>
      <c r="K36" s="14"/>
      <c r="L36" s="14"/>
      <c r="M36" s="14">
        <v>2.7651405164758538</v>
      </c>
      <c r="N36" s="14">
        <v>2.6329374215171337</v>
      </c>
      <c r="O36" s="14">
        <v>0.68974631450490775</v>
      </c>
      <c r="P36" s="14">
        <v>3.3307164265665992</v>
      </c>
      <c r="Q36" s="14">
        <v>0.72864988626123905</v>
      </c>
      <c r="R36" s="14">
        <v>0.21805976671930694</v>
      </c>
      <c r="S36" s="14">
        <v>1.2051063389298762</v>
      </c>
      <c r="T36" s="14">
        <v>0.19533583091073475</v>
      </c>
      <c r="U36" s="14">
        <v>1.5562303904028298</v>
      </c>
      <c r="V36" s="14">
        <v>0.44951197315236469</v>
      </c>
      <c r="W36" s="14">
        <v>1.3978200670562992</v>
      </c>
      <c r="X36" s="14"/>
      <c r="Y36" s="14">
        <v>0.96221060430822014</v>
      </c>
      <c r="Z36" s="14">
        <v>0.14501407563658997</v>
      </c>
      <c r="AA36" s="14">
        <v>0.4402139455557042</v>
      </c>
      <c r="AB36" s="14">
        <v>7.2923510883536616E-2</v>
      </c>
      <c r="AC36" s="14">
        <v>4.6352117078045039</v>
      </c>
      <c r="AD36" s="14">
        <v>0.32925625852202911</v>
      </c>
      <c r="AE36" s="14">
        <v>0.87454598360976676</v>
      </c>
      <c r="AF36" s="4">
        <f t="shared" si="3"/>
        <v>7.8709138524878999E-2</v>
      </c>
      <c r="AG36" s="14">
        <v>0.20271486319353083</v>
      </c>
      <c r="AH36" s="4">
        <f t="shared" si="1"/>
        <v>1.3581895833966566E-2</v>
      </c>
      <c r="AI36" s="21">
        <v>7.76</v>
      </c>
      <c r="AJ36" s="21">
        <v>0.11</v>
      </c>
      <c r="AK36" s="14"/>
    </row>
    <row r="37" spans="1:37" s="7" customFormat="1" x14ac:dyDescent="0.3">
      <c r="A37" s="34" t="s">
        <v>32</v>
      </c>
      <c r="B37" s="5">
        <v>10112</v>
      </c>
      <c r="C37" s="4">
        <v>-25.839700000000001</v>
      </c>
      <c r="D37" s="4">
        <v>-177.52969999999999</v>
      </c>
      <c r="E37" s="18" t="s">
        <v>26</v>
      </c>
      <c r="F37" s="19">
        <v>0.51944444444444449</v>
      </c>
      <c r="G37" s="1">
        <v>3</v>
      </c>
      <c r="H37" s="24"/>
      <c r="I37" s="14"/>
      <c r="J37" s="14"/>
      <c r="K37" s="14"/>
      <c r="L37" s="14"/>
      <c r="M37" s="14">
        <v>2.7096322247544329</v>
      </c>
      <c r="N37" s="14">
        <v>2.7297610886762795</v>
      </c>
      <c r="O37" s="14">
        <v>0.68960904165157511</v>
      </c>
      <c r="P37" s="14">
        <v>3.2976528925415289</v>
      </c>
      <c r="Q37" s="14">
        <v>0.69752528316288243</v>
      </c>
      <c r="R37" s="14">
        <v>0.22329565077592198</v>
      </c>
      <c r="S37" s="14">
        <v>1.2007524498642654</v>
      </c>
      <c r="T37" s="14">
        <v>0.19539538186431579</v>
      </c>
      <c r="U37" s="14">
        <v>1.5234232126772069</v>
      </c>
      <c r="V37" s="14">
        <v>0.449670054312234</v>
      </c>
      <c r="W37" s="14">
        <v>1.395303897358972</v>
      </c>
      <c r="X37" s="14"/>
      <c r="Y37" s="14">
        <v>0.94797895545376154</v>
      </c>
      <c r="Z37" s="14">
        <v>0.14288807217643959</v>
      </c>
      <c r="AA37" s="14">
        <v>0.46086703980074978</v>
      </c>
      <c r="AB37" s="14">
        <v>7.62992737768938E-2</v>
      </c>
      <c r="AC37" s="14">
        <v>4.5930138291498892</v>
      </c>
      <c r="AD37" s="14">
        <v>0.32592397707928178</v>
      </c>
      <c r="AE37" s="14">
        <v>0.89331484683823448</v>
      </c>
      <c r="AF37" s="4">
        <f t="shared" si="3"/>
        <v>8.0398336215441096E-2</v>
      </c>
      <c r="AG37" s="14">
        <v>0.14472970333484106</v>
      </c>
      <c r="AH37" s="4">
        <f t="shared" si="1"/>
        <v>9.696890123434351E-3</v>
      </c>
      <c r="AI37" s="21">
        <v>8</v>
      </c>
      <c r="AJ37" s="21">
        <v>0.1</v>
      </c>
      <c r="AK37" s="14"/>
    </row>
    <row r="38" spans="1:37" s="7" customFormat="1" x14ac:dyDescent="0.3">
      <c r="A38" s="34"/>
      <c r="B38" s="5">
        <v>10113</v>
      </c>
      <c r="C38" s="4">
        <v>-25.7699</v>
      </c>
      <c r="D38" s="4">
        <v>-178.21170000000001</v>
      </c>
      <c r="E38" s="18" t="s">
        <v>26</v>
      </c>
      <c r="F38" s="19">
        <v>0.64722222222222225</v>
      </c>
      <c r="G38" s="1">
        <v>3</v>
      </c>
      <c r="H38" s="24"/>
      <c r="I38" s="14"/>
      <c r="J38" s="14"/>
      <c r="K38" s="14"/>
      <c r="L38" s="14"/>
      <c r="M38" s="14">
        <v>2.955577573241654</v>
      </c>
      <c r="N38" s="14">
        <v>3.2358509039627688</v>
      </c>
      <c r="O38" s="14">
        <v>0.7349966642233402</v>
      </c>
      <c r="P38" s="14">
        <v>3.4931333360406596</v>
      </c>
      <c r="Q38" s="14">
        <v>0.70547036125584317</v>
      </c>
      <c r="R38" s="14">
        <v>0.22535107784806796</v>
      </c>
      <c r="S38" s="14">
        <v>1.1401310509492955</v>
      </c>
      <c r="T38" s="14">
        <v>0.19135491986174405</v>
      </c>
      <c r="U38" s="14">
        <v>1.4930888386217502</v>
      </c>
      <c r="V38" s="14">
        <v>0.4391063964650585</v>
      </c>
      <c r="W38" s="14">
        <v>1.3774954785237021</v>
      </c>
      <c r="X38" s="14"/>
      <c r="Y38" s="14">
        <v>0.94364102684902984</v>
      </c>
      <c r="Z38" s="14">
        <v>0.14095421773109762</v>
      </c>
      <c r="AA38" s="14">
        <v>0.5069682050009271</v>
      </c>
      <c r="AB38" s="14">
        <v>8.3989283878976473E-2</v>
      </c>
      <c r="AC38" s="14">
        <v>4.2853221672472239</v>
      </c>
      <c r="AD38" s="14">
        <v>0.30393701717670407</v>
      </c>
      <c r="AE38" s="14">
        <v>0.75514161423753989</v>
      </c>
      <c r="AF38" s="4">
        <f t="shared" si="3"/>
        <v>6.7962745281378592E-2</v>
      </c>
      <c r="AG38" s="14">
        <v>0.10957984386288357</v>
      </c>
      <c r="AH38" s="4">
        <f t="shared" si="1"/>
        <v>7.341849538813199E-3</v>
      </c>
      <c r="AI38" s="21">
        <v>7.86</v>
      </c>
      <c r="AJ38" s="21">
        <v>0.01</v>
      </c>
      <c r="AK38" s="14"/>
    </row>
    <row r="39" spans="1:37" s="7" customFormat="1" x14ac:dyDescent="0.3">
      <c r="A39" s="34" t="s">
        <v>33</v>
      </c>
      <c r="B39" s="5">
        <v>10115</v>
      </c>
      <c r="C39" s="4">
        <v>-25.718299999999999</v>
      </c>
      <c r="D39" s="4">
        <v>-179.31360000000001</v>
      </c>
      <c r="E39" s="18" t="s">
        <v>27</v>
      </c>
      <c r="F39" s="19">
        <v>9.2361111111111116E-2</v>
      </c>
      <c r="G39" s="1">
        <v>3</v>
      </c>
      <c r="H39" s="24"/>
      <c r="I39" s="14"/>
      <c r="J39" s="14"/>
      <c r="K39" s="14"/>
      <c r="L39" s="14"/>
      <c r="M39" s="14">
        <v>2.9888745420723715</v>
      </c>
      <c r="N39" s="14">
        <v>3.1182654761784083</v>
      </c>
      <c r="O39" s="14">
        <v>0.76236227236249254</v>
      </c>
      <c r="P39" s="14">
        <v>3.3888777460450279</v>
      </c>
      <c r="Q39" s="14">
        <v>0.74245390237784914</v>
      </c>
      <c r="R39" s="14">
        <v>0.2508380488710869</v>
      </c>
      <c r="S39" s="14">
        <v>1.3018729303425567</v>
      </c>
      <c r="T39" s="14">
        <v>0.19659112969014136</v>
      </c>
      <c r="U39" s="14">
        <v>1.5299296235777593</v>
      </c>
      <c r="V39" s="14">
        <v>0.4767307903277771</v>
      </c>
      <c r="W39" s="14">
        <v>1.4256661320471216</v>
      </c>
      <c r="X39" s="14"/>
      <c r="Y39" s="14">
        <v>1.0393026993526524</v>
      </c>
      <c r="Z39" s="14">
        <v>0.17689238975818933</v>
      </c>
      <c r="AA39" s="14">
        <v>0.47671564773135</v>
      </c>
      <c r="AB39" s="14">
        <v>7.8917905222129159E-2</v>
      </c>
      <c r="AC39" s="14">
        <v>5.0447945977784636</v>
      </c>
      <c r="AD39" s="14">
        <v>0.35450580965052181</v>
      </c>
      <c r="AE39" s="14">
        <v>0.75844411851368732</v>
      </c>
      <c r="AF39" s="4">
        <f t="shared" si="3"/>
        <v>6.8259970666231864E-2</v>
      </c>
      <c r="AG39" s="14">
        <v>0.2329810537493156</v>
      </c>
      <c r="AH39" s="4">
        <f t="shared" si="1"/>
        <v>1.5609730601204146E-2</v>
      </c>
      <c r="AI39" s="21">
        <v>8.15</v>
      </c>
      <c r="AJ39" s="21">
        <v>0.17</v>
      </c>
      <c r="AK39" s="14"/>
    </row>
    <row r="40" spans="1:37" s="7" customFormat="1" x14ac:dyDescent="0.3">
      <c r="A40" s="34"/>
      <c r="B40" s="5">
        <v>10116</v>
      </c>
      <c r="C40" s="4">
        <v>-25.718299999999999</v>
      </c>
      <c r="D40" s="4">
        <v>179.952</v>
      </c>
      <c r="E40" s="18" t="s">
        <v>27</v>
      </c>
      <c r="F40" s="19">
        <v>0.26319444444444445</v>
      </c>
      <c r="G40" s="1">
        <v>3</v>
      </c>
      <c r="H40" s="24"/>
      <c r="I40" s="14"/>
      <c r="J40" s="14"/>
      <c r="K40" s="14"/>
      <c r="L40" s="14"/>
      <c r="M40" s="14">
        <v>2.7503190826816595</v>
      </c>
      <c r="N40" s="14">
        <v>2.5186883691674695</v>
      </c>
      <c r="O40" s="14">
        <v>0.69297663397206033</v>
      </c>
      <c r="P40" s="14">
        <v>3.254621352767828</v>
      </c>
      <c r="Q40" s="14">
        <v>0.68516990950633427</v>
      </c>
      <c r="R40" s="14">
        <v>0.2230785783569762</v>
      </c>
      <c r="S40" s="14">
        <v>1.1852916410099463</v>
      </c>
      <c r="T40" s="14">
        <v>0.19521989997432812</v>
      </c>
      <c r="U40" s="14">
        <v>1.5174595364797798</v>
      </c>
      <c r="V40" s="14">
        <v>0.4488689413363296</v>
      </c>
      <c r="W40" s="14">
        <v>1.3770077590940506</v>
      </c>
      <c r="X40" s="14"/>
      <c r="Y40" s="14">
        <v>0.97028911493105618</v>
      </c>
      <c r="Z40" s="14">
        <v>0.14163769495255912</v>
      </c>
      <c r="AA40" s="14">
        <v>0.421159001478838</v>
      </c>
      <c r="AB40" s="14">
        <v>6.9746175050001108E-2</v>
      </c>
      <c r="AC40" s="14">
        <v>4.6518692294865192</v>
      </c>
      <c r="AD40" s="14">
        <v>0.32964274913170372</v>
      </c>
      <c r="AE40" s="14">
        <v>0.86559597537682464</v>
      </c>
      <c r="AF40" s="4">
        <f t="shared" si="3"/>
        <v>7.7903637783914223E-2</v>
      </c>
      <c r="AG40" s="14">
        <v>0.11987187339696655</v>
      </c>
      <c r="AH40" s="4">
        <f t="shared" si="1"/>
        <v>8.0314155175967589E-3</v>
      </c>
      <c r="AI40" s="21">
        <v>9.4600000000000009</v>
      </c>
      <c r="AJ40" s="21">
        <v>0.09</v>
      </c>
      <c r="AK40" s="14"/>
    </row>
    <row r="41" spans="1:37" s="7" customFormat="1" x14ac:dyDescent="0.3">
      <c r="A41" s="34"/>
      <c r="B41" s="5">
        <v>10117</v>
      </c>
      <c r="C41" s="4">
        <v>-25.718399999999999</v>
      </c>
      <c r="D41" s="4">
        <v>179.42599999999999</v>
      </c>
      <c r="E41" s="18" t="s">
        <v>27</v>
      </c>
      <c r="F41" s="19">
        <v>0.38611111111111113</v>
      </c>
      <c r="G41" s="1">
        <v>3</v>
      </c>
      <c r="H41" s="24"/>
      <c r="I41" s="14"/>
      <c r="J41" s="14"/>
      <c r="K41" s="14"/>
      <c r="L41" s="14"/>
      <c r="M41" s="14">
        <v>2.9568525512771369</v>
      </c>
      <c r="N41" s="14">
        <v>2.5718798407844501</v>
      </c>
      <c r="O41" s="14">
        <v>0.71258729256795905</v>
      </c>
      <c r="P41" s="14">
        <v>3.3624514818562821</v>
      </c>
      <c r="Q41" s="14">
        <v>0.78692193098482066</v>
      </c>
      <c r="R41" s="14">
        <v>0.23112022502751436</v>
      </c>
      <c r="S41" s="14">
        <v>1.1890348848170356</v>
      </c>
      <c r="T41" s="14">
        <v>0.19957099780513363</v>
      </c>
      <c r="U41" s="14">
        <v>1.5102751801576608</v>
      </c>
      <c r="V41" s="14">
        <v>0.44748335172025955</v>
      </c>
      <c r="W41" s="14">
        <v>1.4073221250668124</v>
      </c>
      <c r="X41" s="14"/>
      <c r="Y41" s="14">
        <v>0.95666539345056034</v>
      </c>
      <c r="Z41" s="14">
        <v>0.13939766822346988</v>
      </c>
      <c r="AA41" s="14">
        <v>0.40937108312788639</v>
      </c>
      <c r="AB41" s="14">
        <v>6.788326427246591E-2</v>
      </c>
      <c r="AC41" s="14">
        <v>4.4448140479477356</v>
      </c>
      <c r="AD41" s="14">
        <v>0.31513520690619523</v>
      </c>
      <c r="AE41" s="14">
        <v>0.86105669433148913</v>
      </c>
      <c r="AF41" s="4">
        <f t="shared" si="3"/>
        <v>7.7495102489834017E-2</v>
      </c>
      <c r="AG41" s="14">
        <v>0.12476002685759856</v>
      </c>
      <c r="AH41" s="4">
        <f t="shared" si="1"/>
        <v>8.3589217994591031E-3</v>
      </c>
      <c r="AI41" s="21">
        <v>9.26</v>
      </c>
      <c r="AJ41" s="21">
        <v>7.0000000000000007E-2</v>
      </c>
      <c r="AK41" s="14"/>
    </row>
    <row r="42" spans="1:37" s="7" customFormat="1" x14ac:dyDescent="0.3">
      <c r="A42" s="34" t="s">
        <v>34</v>
      </c>
      <c r="B42" s="5">
        <v>10120</v>
      </c>
      <c r="C42" s="4">
        <v>-25.718399999999999</v>
      </c>
      <c r="D42" s="4">
        <v>177.7773</v>
      </c>
      <c r="E42" s="18" t="s">
        <v>29</v>
      </c>
      <c r="F42" s="19">
        <v>0.21527777777777779</v>
      </c>
      <c r="G42" s="1">
        <v>3</v>
      </c>
      <c r="H42" s="24"/>
      <c r="I42" s="14"/>
      <c r="J42" s="14"/>
      <c r="K42" s="14"/>
      <c r="L42" s="14"/>
      <c r="M42" s="14">
        <v>2.8737548201801006</v>
      </c>
      <c r="N42" s="14">
        <v>2.9947099458373034</v>
      </c>
      <c r="O42" s="14">
        <v>0.72930853046533883</v>
      </c>
      <c r="P42" s="14">
        <v>3.5414056155024332</v>
      </c>
      <c r="Q42" s="14">
        <v>0.75084265080293033</v>
      </c>
      <c r="R42" s="14">
        <v>0.23678315584788076</v>
      </c>
      <c r="S42" s="14">
        <v>1.185178316703728</v>
      </c>
      <c r="T42" s="14">
        <v>0.19863173640176407</v>
      </c>
      <c r="U42" s="14">
        <v>1.5657555322111623</v>
      </c>
      <c r="V42" s="14">
        <v>0.45466351430016994</v>
      </c>
      <c r="W42" s="14">
        <v>1.4340271324849958</v>
      </c>
      <c r="X42" s="14"/>
      <c r="Y42" s="14">
        <v>0.98377461164907121</v>
      </c>
      <c r="Z42" s="14">
        <v>0.14713061907806793</v>
      </c>
      <c r="AA42" s="14">
        <v>0.47743633501255273</v>
      </c>
      <c r="AB42" s="14">
        <v>7.9049085966980723E-2</v>
      </c>
      <c r="AC42" s="14">
        <v>4.4511083098213327</v>
      </c>
      <c r="AD42" s="14">
        <v>0.3164010051074439</v>
      </c>
      <c r="AE42" s="14">
        <v>2.0760201109910206</v>
      </c>
      <c r="AF42" s="4">
        <f t="shared" si="3"/>
        <v>0.18684180998919186</v>
      </c>
      <c r="AG42" s="14">
        <v>0.27108701727126289</v>
      </c>
      <c r="AH42" s="4">
        <f t="shared" si="1"/>
        <v>1.8162830157174615E-2</v>
      </c>
      <c r="AI42" s="21">
        <v>7.65</v>
      </c>
      <c r="AJ42" s="21">
        <v>0.02</v>
      </c>
      <c r="AK42" s="14"/>
    </row>
    <row r="43" spans="1:37" s="7" customFormat="1" x14ac:dyDescent="0.3">
      <c r="A43" s="34"/>
      <c r="B43" s="5">
        <v>10121</v>
      </c>
      <c r="C43" s="4">
        <v>-25.718499999999999</v>
      </c>
      <c r="D43" s="4">
        <v>177.3442</v>
      </c>
      <c r="E43" s="18" t="s">
        <v>29</v>
      </c>
      <c r="F43" s="19">
        <v>0.30555555555555552</v>
      </c>
      <c r="G43" s="1">
        <v>3</v>
      </c>
      <c r="H43" s="24"/>
      <c r="I43" s="14"/>
      <c r="J43" s="14"/>
      <c r="K43" s="14"/>
      <c r="L43" s="14"/>
      <c r="M43" s="14">
        <v>2.5543339363780895</v>
      </c>
      <c r="N43" s="14">
        <v>2.5085216243827255</v>
      </c>
      <c r="O43" s="14">
        <v>0.65409323003193243</v>
      </c>
      <c r="P43" s="14">
        <v>3.2484243115747642</v>
      </c>
      <c r="Q43" s="14">
        <v>0.69098646815610021</v>
      </c>
      <c r="R43" s="14">
        <v>0.22775710033841617</v>
      </c>
      <c r="S43" s="14">
        <v>1.1870192568858631</v>
      </c>
      <c r="T43" s="14">
        <v>0.19251613292672873</v>
      </c>
      <c r="U43" s="14">
        <v>1.512394163392321</v>
      </c>
      <c r="V43" s="14">
        <v>0.43119511909000813</v>
      </c>
      <c r="W43" s="14">
        <v>1.3786534507038859</v>
      </c>
      <c r="X43" s="14"/>
      <c r="Y43" s="14">
        <v>1.0033690752447879</v>
      </c>
      <c r="Z43" s="14">
        <v>0.15037590954198715</v>
      </c>
      <c r="AA43" s="14">
        <v>0.44780724034565461</v>
      </c>
      <c r="AB43" s="14">
        <v>7.4123576160245411E-2</v>
      </c>
      <c r="AC43" s="14">
        <v>5.0028150909452949</v>
      </c>
      <c r="AD43" s="14">
        <v>0.35643810420001643</v>
      </c>
      <c r="AE43" s="14">
        <v>1.9723286674231786</v>
      </c>
      <c r="AF43" s="4">
        <f t="shared" si="3"/>
        <v>0.17750958006808606</v>
      </c>
      <c r="AG43" s="14">
        <v>0.42454928876144071</v>
      </c>
      <c r="AH43" s="4">
        <f t="shared" si="1"/>
        <v>2.8444802347016528E-2</v>
      </c>
      <c r="AI43" s="21">
        <v>8.8000000000000007</v>
      </c>
      <c r="AJ43" s="21">
        <v>0.01</v>
      </c>
      <c r="AK43" s="14"/>
    </row>
    <row r="44" spans="1:37" s="7" customFormat="1" x14ac:dyDescent="0.3">
      <c r="A44" s="34"/>
      <c r="B44" s="5">
        <v>10122</v>
      </c>
      <c r="C44" s="4">
        <v>-25.718399999999999</v>
      </c>
      <c r="D44" s="4">
        <v>176.8665</v>
      </c>
      <c r="E44" s="18" t="s">
        <v>29</v>
      </c>
      <c r="F44" s="19">
        <v>0.40625</v>
      </c>
      <c r="G44" s="1">
        <v>3</v>
      </c>
      <c r="H44" s="24"/>
      <c r="I44" s="14"/>
      <c r="J44" s="14"/>
      <c r="K44" s="14"/>
      <c r="L44" s="14"/>
      <c r="M44" s="14">
        <v>2.6821725960527694</v>
      </c>
      <c r="N44" s="14">
        <v>2.7353292474299149</v>
      </c>
      <c r="O44" s="14">
        <v>0.6897585649249488</v>
      </c>
      <c r="P44" s="14">
        <v>3.2736139335634564</v>
      </c>
      <c r="Q44" s="14">
        <v>0.68489599376213761</v>
      </c>
      <c r="R44" s="14">
        <v>0.22597675337868639</v>
      </c>
      <c r="S44" s="14">
        <v>1.1962017716549436</v>
      </c>
      <c r="T44" s="14">
        <v>0.19060337905559854</v>
      </c>
      <c r="U44" s="14">
        <v>1.5000389814832651</v>
      </c>
      <c r="V44" s="14">
        <v>0.44031470112504706</v>
      </c>
      <c r="W44" s="14">
        <v>1.3492525547778056</v>
      </c>
      <c r="X44" s="14"/>
      <c r="Y44" s="14">
        <v>0.96414190159326385</v>
      </c>
      <c r="Z44" s="14">
        <v>0.15087952272385435</v>
      </c>
      <c r="AA44" s="14">
        <v>0.46397522105899558</v>
      </c>
      <c r="AB44" s="14">
        <v>7.6790046887404845E-2</v>
      </c>
      <c r="AC44" s="14">
        <v>4.7786281897770317</v>
      </c>
      <c r="AD44" s="14">
        <v>0.33862347530146469</v>
      </c>
      <c r="AE44" s="14">
        <v>1.9623499196883027</v>
      </c>
      <c r="AF44" s="4">
        <f t="shared" si="3"/>
        <v>0.17661149277194724</v>
      </c>
      <c r="AG44" s="14">
        <v>0.48506050598582295</v>
      </c>
      <c r="AH44" s="4">
        <f t="shared" si="1"/>
        <v>3.2499053901050137E-2</v>
      </c>
      <c r="AI44" s="21">
        <v>7.62</v>
      </c>
      <c r="AJ44" s="21">
        <v>0.03</v>
      </c>
      <c r="AK44" s="14"/>
    </row>
    <row r="45" spans="1:37" s="7" customFormat="1" x14ac:dyDescent="0.3">
      <c r="A45" s="34"/>
      <c r="B45" s="5">
        <v>10123</v>
      </c>
      <c r="C45" s="4">
        <v>-25.718399999999999</v>
      </c>
      <c r="D45" s="4">
        <v>176.28739999999999</v>
      </c>
      <c r="E45" s="18" t="s">
        <v>29</v>
      </c>
      <c r="F45" s="19">
        <v>0.52916666666666667</v>
      </c>
      <c r="G45" s="1">
        <v>3</v>
      </c>
      <c r="H45" s="24"/>
      <c r="I45" s="14"/>
      <c r="J45" s="14"/>
      <c r="K45" s="14"/>
      <c r="L45" s="14"/>
      <c r="M45" s="14">
        <v>2.8648747681421929</v>
      </c>
      <c r="N45" s="14">
        <v>2.7260741732183371</v>
      </c>
      <c r="O45" s="14">
        <v>0.68104216067433498</v>
      </c>
      <c r="P45" s="14">
        <v>3.3658664486842147</v>
      </c>
      <c r="Q45" s="14">
        <v>0.71296875840932905</v>
      </c>
      <c r="R45" s="14">
        <v>0.23293612484883883</v>
      </c>
      <c r="S45" s="14">
        <v>1.1669092794495031</v>
      </c>
      <c r="T45" s="14">
        <v>0.19042828663369091</v>
      </c>
      <c r="U45" s="14">
        <v>1.5476227795099795</v>
      </c>
      <c r="V45" s="14">
        <v>0.44204712415246239</v>
      </c>
      <c r="W45" s="14">
        <v>1.3836537379195724</v>
      </c>
      <c r="X45" s="14"/>
      <c r="Y45" s="14">
        <v>0.9810667920776861</v>
      </c>
      <c r="Z45" s="14">
        <v>0.14725503182828806</v>
      </c>
      <c r="AA45" s="14">
        <v>0.45099444509697889</v>
      </c>
      <c r="AB45" s="14">
        <v>7.4815419177739026E-2</v>
      </c>
      <c r="AC45" s="14">
        <v>4.7145618732451915</v>
      </c>
      <c r="AD45" s="14">
        <v>0.33572398946103571</v>
      </c>
      <c r="AE45" s="14">
        <v>1.802506136893067</v>
      </c>
      <c r="AF45" s="4">
        <f t="shared" si="3"/>
        <v>0.16222555232037603</v>
      </c>
      <c r="AG45" s="14">
        <v>0.27009827189177954</v>
      </c>
      <c r="AH45" s="4">
        <f t="shared" si="1"/>
        <v>1.8096584216749229E-2</v>
      </c>
      <c r="AI45" s="21">
        <v>7.67</v>
      </c>
      <c r="AJ45" s="21">
        <v>0.37</v>
      </c>
      <c r="AK45" s="14"/>
    </row>
    <row r="46" spans="1:37" s="7" customFormat="1" x14ac:dyDescent="0.3">
      <c r="A46" s="34" t="s">
        <v>35</v>
      </c>
      <c r="B46" s="5">
        <v>10125</v>
      </c>
      <c r="C46" s="4">
        <v>-25.742899999999999</v>
      </c>
      <c r="D46" s="4">
        <v>174.7552</v>
      </c>
      <c r="E46" s="18" t="s">
        <v>28</v>
      </c>
      <c r="F46" s="19">
        <v>0.13541666666666666</v>
      </c>
      <c r="G46" s="1">
        <v>3</v>
      </c>
      <c r="H46" s="24"/>
      <c r="I46" s="14"/>
      <c r="J46" s="14"/>
      <c r="K46" s="14"/>
      <c r="L46" s="14"/>
      <c r="M46" s="14">
        <v>2.9000182345590573</v>
      </c>
      <c r="N46" s="14">
        <v>2.4386829731132083</v>
      </c>
      <c r="O46" s="14">
        <v>0.66673601465537746</v>
      </c>
      <c r="P46" s="14">
        <v>3.2605875304734515</v>
      </c>
      <c r="Q46" s="14">
        <v>0.71353843601398381</v>
      </c>
      <c r="R46" s="14">
        <v>0.22221122415737055</v>
      </c>
      <c r="S46" s="14">
        <v>1.1950033148605119</v>
      </c>
      <c r="T46" s="14">
        <v>0.19143675834448048</v>
      </c>
      <c r="U46" s="14">
        <v>1.5086518073046675</v>
      </c>
      <c r="V46" s="14">
        <v>0.43728924375657713</v>
      </c>
      <c r="W46" s="14">
        <v>1.3695134446701565</v>
      </c>
      <c r="X46" s="14"/>
      <c r="Y46" s="14">
        <v>0.96834970566194489</v>
      </c>
      <c r="Z46" s="14">
        <v>0.13901105396924573</v>
      </c>
      <c r="AA46" s="14">
        <v>0.4053631728980211</v>
      </c>
      <c r="AB46" s="14">
        <v>6.731125723891751E-2</v>
      </c>
      <c r="AC46" s="14">
        <v>4.6790533414867985</v>
      </c>
      <c r="AD46" s="14">
        <v>0.33306442963727106</v>
      </c>
      <c r="AE46" s="14"/>
      <c r="AF46" s="14"/>
      <c r="AG46" s="14"/>
      <c r="AH46" s="14"/>
      <c r="AI46" s="21">
        <v>7.88</v>
      </c>
      <c r="AJ46" s="21">
        <v>0.16</v>
      </c>
      <c r="AK46" s="14"/>
    </row>
    <row r="47" spans="1:37" s="7" customFormat="1" x14ac:dyDescent="0.3">
      <c r="A47" s="34"/>
      <c r="B47" s="5">
        <v>10126</v>
      </c>
      <c r="C47" s="4">
        <v>-25.7605</v>
      </c>
      <c r="D47" s="4">
        <v>174.2176</v>
      </c>
      <c r="E47" s="18" t="s">
        <v>28</v>
      </c>
      <c r="F47" s="19">
        <v>0.23194444444444443</v>
      </c>
      <c r="G47" s="1">
        <v>3</v>
      </c>
      <c r="H47" s="24"/>
      <c r="I47" s="14"/>
      <c r="J47" s="14"/>
      <c r="K47" s="14"/>
      <c r="L47" s="14"/>
      <c r="M47" s="14">
        <v>2.6402803589583335</v>
      </c>
      <c r="N47" s="14">
        <v>2.5073965074108071</v>
      </c>
      <c r="O47" s="14">
        <v>0.66358658746349408</v>
      </c>
      <c r="P47" s="14">
        <v>3.2530792675745972</v>
      </c>
      <c r="Q47" s="14">
        <v>0.68294940566347384</v>
      </c>
      <c r="R47" s="14">
        <v>0.22039502104446718</v>
      </c>
      <c r="S47" s="14">
        <v>1.1630726873779129</v>
      </c>
      <c r="T47" s="14">
        <v>0.18640384607331914</v>
      </c>
      <c r="U47" s="14">
        <v>1.5053101021582338</v>
      </c>
      <c r="V47" s="14">
        <v>0.44258197136102312</v>
      </c>
      <c r="W47" s="14">
        <v>1.3581431653898492</v>
      </c>
      <c r="X47" s="14"/>
      <c r="Y47" s="14">
        <v>0.96088477973557906</v>
      </c>
      <c r="Z47" s="14">
        <v>0.14247722042966807</v>
      </c>
      <c r="AA47" s="14">
        <v>0.43731930945657288</v>
      </c>
      <c r="AB47" s="14">
        <v>7.2427795826273095E-2</v>
      </c>
      <c r="AC47" s="14">
        <v>4.7324664682556987</v>
      </c>
      <c r="AD47" s="14">
        <v>0.33678013844575061</v>
      </c>
      <c r="AE47" s="14"/>
      <c r="AF47" s="14"/>
      <c r="AG47" s="14"/>
      <c r="AH47" s="14"/>
      <c r="AI47" s="21">
        <v>7.24</v>
      </c>
      <c r="AJ47" s="21">
        <v>0.05</v>
      </c>
      <c r="AK47" s="14"/>
    </row>
    <row r="48" spans="1:37" s="7" customFormat="1" x14ac:dyDescent="0.3">
      <c r="A48" s="34"/>
      <c r="B48" s="5">
        <v>10127</v>
      </c>
      <c r="C48" s="4">
        <v>-25.78</v>
      </c>
      <c r="D48" s="4">
        <v>173.6266</v>
      </c>
      <c r="E48" s="18" t="s">
        <v>28</v>
      </c>
      <c r="F48" s="19">
        <v>0.34166666666666662</v>
      </c>
      <c r="G48" s="1">
        <v>3</v>
      </c>
      <c r="H48" s="24"/>
      <c r="I48" s="14"/>
      <c r="J48" s="14"/>
      <c r="K48" s="14"/>
      <c r="L48" s="14"/>
      <c r="M48" s="14">
        <v>2.8772998572034147</v>
      </c>
      <c r="N48" s="14">
        <v>2.9675983229013361</v>
      </c>
      <c r="O48" s="14">
        <v>0.7060060515524953</v>
      </c>
      <c r="P48" s="14">
        <v>3.4695631747534228</v>
      </c>
      <c r="Q48" s="14">
        <v>0.7797692852130047</v>
      </c>
      <c r="R48" s="14">
        <v>0.25295230047442374</v>
      </c>
      <c r="S48" s="14">
        <v>1.244199538863564</v>
      </c>
      <c r="T48" s="14">
        <v>0.20178395457400561</v>
      </c>
      <c r="U48" s="14">
        <v>1.566672179840616</v>
      </c>
      <c r="V48" s="14">
        <v>0.45604370078520834</v>
      </c>
      <c r="W48" s="14">
        <v>1.3759204631898507</v>
      </c>
      <c r="X48" s="14"/>
      <c r="Y48" s="14">
        <v>1.0335873643316706</v>
      </c>
      <c r="Z48" s="14">
        <v>0.15070594759618969</v>
      </c>
      <c r="AA48" s="14">
        <v>0.48092988560883615</v>
      </c>
      <c r="AB48" s="14">
        <v>7.9707105296262418E-2</v>
      </c>
      <c r="AC48" s="14">
        <v>4.7390242112793466</v>
      </c>
      <c r="AD48" s="14">
        <v>0.3374221633158917</v>
      </c>
      <c r="AE48" s="14"/>
      <c r="AF48" s="14"/>
      <c r="AG48" s="14"/>
      <c r="AH48" s="14"/>
      <c r="AI48" s="21">
        <v>7.47</v>
      </c>
      <c r="AJ48" s="21">
        <v>0.03</v>
      </c>
      <c r="AK48" s="14"/>
    </row>
    <row r="49" spans="1:37" s="7" customFormat="1" x14ac:dyDescent="0.3">
      <c r="A49" s="34"/>
      <c r="B49" s="5">
        <v>10128</v>
      </c>
      <c r="C49" s="4">
        <v>-25.8</v>
      </c>
      <c r="D49" s="4">
        <v>173.01390000000001</v>
      </c>
      <c r="E49" s="18" t="s">
        <v>28</v>
      </c>
      <c r="F49" s="19">
        <v>0.45277777777777778</v>
      </c>
      <c r="G49" s="1">
        <v>3</v>
      </c>
      <c r="H49" s="24"/>
      <c r="I49" s="14"/>
      <c r="J49" s="14"/>
      <c r="K49" s="14"/>
      <c r="L49" s="14"/>
      <c r="M49" s="14">
        <v>2.9716607622533391</v>
      </c>
      <c r="N49" s="14">
        <v>2.9346506374807322</v>
      </c>
      <c r="O49" s="14">
        <v>0.74672347439159936</v>
      </c>
      <c r="P49" s="14">
        <v>3.639597806426119</v>
      </c>
      <c r="Q49" s="14">
        <v>0.80120508517776579</v>
      </c>
      <c r="R49" s="14">
        <v>0.25553618336564832</v>
      </c>
      <c r="S49" s="14">
        <v>1.316248379692986</v>
      </c>
      <c r="T49" s="14">
        <v>0.2088449037819973</v>
      </c>
      <c r="U49" s="14">
        <v>1.6474772881233191</v>
      </c>
      <c r="V49" s="14">
        <v>0.46826543782586105</v>
      </c>
      <c r="W49" s="14">
        <v>1.4477864084279251</v>
      </c>
      <c r="X49" s="14"/>
      <c r="Y49" s="14">
        <v>1.0492376798320759</v>
      </c>
      <c r="Z49" s="14">
        <v>0.16132436827365776</v>
      </c>
      <c r="AA49" s="14">
        <v>0.4548083990000123</v>
      </c>
      <c r="AB49" s="14">
        <v>7.5324745565666859E-2</v>
      </c>
      <c r="AC49" s="14">
        <v>4.6906701858042661</v>
      </c>
      <c r="AD49" s="14">
        <v>0.33341388145639095</v>
      </c>
      <c r="AE49" s="14"/>
      <c r="AF49" s="14"/>
      <c r="AG49" s="14"/>
      <c r="AH49" s="14"/>
      <c r="AI49" s="21">
        <v>8.6</v>
      </c>
      <c r="AJ49" s="21">
        <v>0.11</v>
      </c>
      <c r="AK49" s="14"/>
    </row>
    <row r="50" spans="1:37" s="7" customFormat="1" x14ac:dyDescent="0.3">
      <c r="A50" s="34"/>
      <c r="B50" s="5">
        <v>10129</v>
      </c>
      <c r="C50" s="4">
        <v>-25.814599999999999</v>
      </c>
      <c r="D50" s="4">
        <v>172.5701</v>
      </c>
      <c r="E50" s="18" t="s">
        <v>28</v>
      </c>
      <c r="F50" s="19">
        <v>0.53680555555555554</v>
      </c>
      <c r="G50" s="1">
        <v>3</v>
      </c>
      <c r="H50" s="24"/>
      <c r="I50" s="14"/>
      <c r="J50" s="14"/>
      <c r="K50" s="14"/>
      <c r="L50" s="14"/>
      <c r="M50" s="14">
        <v>2.7745927453526158</v>
      </c>
      <c r="N50" s="14">
        <v>2.6345240351347434</v>
      </c>
      <c r="O50" s="14">
        <v>0.69007271646852597</v>
      </c>
      <c r="P50" s="14">
        <v>3.3989417661399135</v>
      </c>
      <c r="Q50" s="14">
        <v>0.7531336538335317</v>
      </c>
      <c r="R50" s="14">
        <v>0.22954254662514181</v>
      </c>
      <c r="S50" s="14">
        <v>1.2191495089202535</v>
      </c>
      <c r="T50" s="14">
        <v>0.19929372730305181</v>
      </c>
      <c r="U50" s="14">
        <v>1.5891710864607693</v>
      </c>
      <c r="V50" s="14">
        <v>0.43723495868793788</v>
      </c>
      <c r="W50" s="14">
        <v>1.4100193996093717</v>
      </c>
      <c r="X50" s="14"/>
      <c r="Y50" s="14">
        <v>1.0032507717613179</v>
      </c>
      <c r="Z50" s="14">
        <v>0.1483551897551173</v>
      </c>
      <c r="AA50" s="14">
        <v>0.43965300870080348</v>
      </c>
      <c r="AB50" s="14">
        <v>7.2836932396497481E-2</v>
      </c>
      <c r="AC50" s="14">
        <v>4.7324556502166271</v>
      </c>
      <c r="AD50" s="14">
        <v>0.33695896812113157</v>
      </c>
      <c r="AE50" s="14"/>
      <c r="AF50" s="14"/>
      <c r="AG50" s="14"/>
      <c r="AH50" s="14"/>
      <c r="AI50" s="21">
        <v>7.74</v>
      </c>
      <c r="AJ50" s="21">
        <v>0.05</v>
      </c>
      <c r="AK50" s="14"/>
    </row>
    <row r="52" spans="1:37" ht="14.4" x14ac:dyDescent="0.3">
      <c r="A52" s="28" t="s">
        <v>69</v>
      </c>
      <c r="M52" s="35" t="s">
        <v>68</v>
      </c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37" x14ac:dyDescent="0.3">
      <c r="A53" s="15" t="s">
        <v>31</v>
      </c>
      <c r="E53" s="18" t="s">
        <v>25</v>
      </c>
      <c r="H53" s="17">
        <v>7.5308364711457187</v>
      </c>
      <c r="I53" s="16">
        <v>0.10677272339813318</v>
      </c>
      <c r="J53" s="16">
        <v>0.24</v>
      </c>
      <c r="M53" s="4">
        <v>1.6792273331535235</v>
      </c>
      <c r="N53" s="4">
        <v>4.67902903860527</v>
      </c>
      <c r="O53" s="4">
        <v>0.77402781107348162</v>
      </c>
      <c r="P53" s="4">
        <v>4.1840748308584148</v>
      </c>
      <c r="Q53" s="4">
        <v>1.4977036117919211</v>
      </c>
      <c r="R53" s="4">
        <v>0.55045840191294948</v>
      </c>
      <c r="S53" s="4">
        <v>2.2237481025467853</v>
      </c>
      <c r="T53" s="4">
        <v>0.40583152630924069</v>
      </c>
      <c r="U53" s="4">
        <v>2.874244449227028</v>
      </c>
      <c r="V53" s="4">
        <v>0.65123088709125398</v>
      </c>
      <c r="W53" s="4">
        <v>1.929203487612023</v>
      </c>
      <c r="X53" s="4">
        <v>0.31089927333157397</v>
      </c>
      <c r="Y53" s="4">
        <v>2.0936176934242674</v>
      </c>
      <c r="Z53" s="4">
        <v>0.32910268916711582</v>
      </c>
      <c r="AA53" s="4">
        <v>0.89344434803673567</v>
      </c>
      <c r="AB53" s="4">
        <v>2.1291255894396253E-2</v>
      </c>
      <c r="AC53" s="4">
        <v>7.0606299385436389</v>
      </c>
      <c r="AD53" s="4">
        <v>0.47179793296285599</v>
      </c>
    </row>
  </sheetData>
  <mergeCells count="10">
    <mergeCell ref="AE1:AJ1"/>
    <mergeCell ref="AA1:AD1"/>
    <mergeCell ref="M1:Z1"/>
    <mergeCell ref="M3:Z3"/>
    <mergeCell ref="M52:Z52"/>
    <mergeCell ref="A34:A36"/>
    <mergeCell ref="A37:A38"/>
    <mergeCell ref="A39:A41"/>
    <mergeCell ref="A42:A45"/>
    <mergeCell ref="A46:A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66C1-124F-4053-9BD3-A527E3739F20}">
  <dimension ref="A1:P35"/>
  <sheetViews>
    <sheetView tabSelected="1" zoomScaleNormal="100" workbookViewId="0">
      <pane ySplit="1" topLeftCell="A2" activePane="bottomLeft" state="frozen"/>
      <selection pane="bottomLeft" activeCell="J17" sqref="J17"/>
    </sheetView>
  </sheetViews>
  <sheetFormatPr defaultColWidth="8.77734375" defaultRowHeight="14.4" x14ac:dyDescent="0.3"/>
  <cols>
    <col min="1" max="1" width="22.6640625" style="26" customWidth="1"/>
    <col min="2" max="2" width="20.109375" style="26" customWidth="1"/>
    <col min="3" max="16" width="8.77734375" style="32"/>
    <col min="17" max="16384" width="8.77734375" style="26"/>
  </cols>
  <sheetData>
    <row r="1" spans="1:16" s="25" customFormat="1" ht="22.95" customHeight="1" x14ac:dyDescent="0.3">
      <c r="C1" s="33" t="s">
        <v>37</v>
      </c>
      <c r="D1" s="33" t="s">
        <v>38</v>
      </c>
      <c r="E1" s="33" t="s">
        <v>39</v>
      </c>
      <c r="F1" s="33" t="s">
        <v>40</v>
      </c>
      <c r="G1" s="33" t="s">
        <v>41</v>
      </c>
      <c r="H1" s="33" t="s">
        <v>42</v>
      </c>
      <c r="I1" s="33" t="s">
        <v>43</v>
      </c>
      <c r="J1" s="33" t="s">
        <v>44</v>
      </c>
      <c r="K1" s="33" t="s">
        <v>45</v>
      </c>
      <c r="L1" s="33" t="s">
        <v>46</v>
      </c>
      <c r="M1" s="33" t="s">
        <v>47</v>
      </c>
      <c r="N1" s="33" t="s">
        <v>60</v>
      </c>
      <c r="O1" s="33" t="s">
        <v>48</v>
      </c>
      <c r="P1" s="33" t="s">
        <v>49</v>
      </c>
    </row>
    <row r="2" spans="1:16" s="25" customFormat="1" x14ac:dyDescent="0.3">
      <c r="A2" s="30" t="s">
        <v>72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x14ac:dyDescent="0.3">
      <c r="A3" s="26" t="s">
        <v>65</v>
      </c>
      <c r="B3" s="26" t="s">
        <v>73</v>
      </c>
      <c r="C3" s="32">
        <v>14.884262180307307</v>
      </c>
      <c r="D3" s="32">
        <v>11.43654937374755</v>
      </c>
      <c r="E3" s="32">
        <v>3.1660637734153685</v>
      </c>
      <c r="F3" s="32">
        <v>14.514355853737403</v>
      </c>
      <c r="G3" s="32">
        <v>3.2043055271191525</v>
      </c>
      <c r="H3" s="32">
        <v>0.89370811028415054</v>
      </c>
      <c r="I3" s="32">
        <v>4.8026599072106375</v>
      </c>
      <c r="J3" s="32">
        <v>0.83169878236878192</v>
      </c>
      <c r="K3" s="32">
        <v>5.9867538290881219</v>
      </c>
      <c r="L3" s="32">
        <v>1.5308879065717176</v>
      </c>
      <c r="M3" s="32">
        <v>4.8589847844100991</v>
      </c>
      <c r="O3" s="32">
        <v>4.2481395154746053</v>
      </c>
      <c r="P3" s="32">
        <v>0.65999182552194369</v>
      </c>
    </row>
    <row r="4" spans="1:16" x14ac:dyDescent="0.3">
      <c r="A4" s="26" t="s">
        <v>67</v>
      </c>
      <c r="B4" s="26" t="s">
        <v>87</v>
      </c>
      <c r="C4" s="32">
        <v>0.95226504232367459</v>
      </c>
      <c r="D4" s="32">
        <v>1.3228045974240865</v>
      </c>
      <c r="E4" s="32">
        <v>0.18815889738509814</v>
      </c>
      <c r="F4" s="32">
        <v>0.6194649668858786</v>
      </c>
      <c r="G4" s="32">
        <v>0.1379603052666753</v>
      </c>
      <c r="H4" s="32">
        <v>3.9591807559478984E-2</v>
      </c>
      <c r="I4" s="32">
        <v>0.13603708699230285</v>
      </c>
      <c r="J4" s="32">
        <v>0.10447362957841712</v>
      </c>
      <c r="K4" s="32">
        <v>0.18727189453068452</v>
      </c>
      <c r="L4" s="32">
        <v>4.2874812838817083E-2</v>
      </c>
      <c r="M4" s="32">
        <v>0.17620182426442121</v>
      </c>
      <c r="O4" s="32">
        <v>0.12479773217422949</v>
      </c>
      <c r="P4" s="32">
        <v>2.4053007765367996E-2</v>
      </c>
    </row>
    <row r="5" spans="1:16" x14ac:dyDescent="0.3">
      <c r="B5" s="26" t="s">
        <v>88</v>
      </c>
      <c r="C5" s="32">
        <v>6.3977980956528251</v>
      </c>
      <c r="D5" s="32">
        <v>11.566466022177698</v>
      </c>
      <c r="E5" s="32">
        <v>5.9429913877610581</v>
      </c>
      <c r="F5" s="32">
        <v>4.2679466669295438</v>
      </c>
      <c r="G5" s="32">
        <v>4.3054666322880024</v>
      </c>
      <c r="H5" s="32">
        <v>4.4300602292722777</v>
      </c>
      <c r="I5" s="32">
        <v>2.8325363365425673</v>
      </c>
      <c r="J5" s="32">
        <v>12.561474393513381</v>
      </c>
      <c r="K5" s="32">
        <v>3.1281041425284228</v>
      </c>
      <c r="L5" s="32">
        <v>2.8006500446418232</v>
      </c>
      <c r="M5" s="32">
        <v>3.6263094469807617</v>
      </c>
      <c r="O5" s="32">
        <v>2.9377032397272145</v>
      </c>
      <c r="P5" s="32">
        <v>3.6444402544449805</v>
      </c>
    </row>
    <row r="6" spans="1:16" ht="16.2" x14ac:dyDescent="0.3">
      <c r="B6" s="26" t="s">
        <v>74</v>
      </c>
      <c r="C6" s="32">
        <v>14.7433590094306</v>
      </c>
      <c r="D6" s="32">
        <v>12.018270054239224</v>
      </c>
      <c r="E6" s="32">
        <v>3.1154637712014761</v>
      </c>
      <c r="F6" s="32">
        <v>14.122296173044925</v>
      </c>
      <c r="G6" s="32">
        <v>3.2056397978185687</v>
      </c>
      <c r="H6" s="32">
        <v>0.88839168202158458</v>
      </c>
      <c r="I6" s="32">
        <v>4.8330683624801276</v>
      </c>
      <c r="J6" s="32">
        <v>0.79280186245516893</v>
      </c>
      <c r="K6" s="32">
        <v>5.9015384615384612</v>
      </c>
      <c r="L6" s="32">
        <v>1.4854786879282118</v>
      </c>
      <c r="M6" s="32">
        <v>4.8009087647973221</v>
      </c>
      <c r="O6" s="32">
        <v>4.155108645399908</v>
      </c>
      <c r="P6" s="32">
        <v>0.66868606046750867</v>
      </c>
    </row>
    <row r="7" spans="1:16" ht="16.2" x14ac:dyDescent="0.3">
      <c r="B7" s="26" t="s">
        <v>75</v>
      </c>
      <c r="C7" s="32">
        <v>2.2100640702613203</v>
      </c>
      <c r="D7" s="32">
        <v>2.7405081358835282</v>
      </c>
      <c r="E7" s="32">
        <v>0.36902987722659852</v>
      </c>
      <c r="F7" s="32">
        <v>1.2409872434830838</v>
      </c>
      <c r="G7" s="32">
        <v>0.35913806863527531</v>
      </c>
      <c r="H7" s="32">
        <v>0.10529086601737299</v>
      </c>
      <c r="I7" s="32">
        <v>0.54689984101748812</v>
      </c>
      <c r="J7" s="32">
        <v>8.1797017554898377E-2</v>
      </c>
      <c r="K7" s="32">
        <v>0.52307692307692311</v>
      </c>
      <c r="L7" s="32">
        <v>0.13338992299763536</v>
      </c>
      <c r="M7" s="32">
        <v>0.42448881980150666</v>
      </c>
      <c r="O7" s="32">
        <v>0.51433194637078139</v>
      </c>
      <c r="P7" s="32">
        <v>9.1444247585300342E-2</v>
      </c>
    </row>
    <row r="9" spans="1:16" x14ac:dyDescent="0.3">
      <c r="A9" s="26" t="s">
        <v>66</v>
      </c>
      <c r="B9" s="26" t="s">
        <v>73</v>
      </c>
      <c r="C9" s="32">
        <v>24.192558587465886</v>
      </c>
      <c r="D9" s="32">
        <v>4.8958066102914453</v>
      </c>
      <c r="E9" s="32">
        <v>4.0756193256790185</v>
      </c>
      <c r="F9" s="32">
        <v>17.742306587646301</v>
      </c>
      <c r="G9" s="32">
        <v>3.4472967772819278</v>
      </c>
      <c r="H9" s="32">
        <v>0.89535309920961126</v>
      </c>
      <c r="I9" s="32">
        <v>4.8195841007510971</v>
      </c>
      <c r="J9" s="32">
        <v>0.76801067413156554</v>
      </c>
      <c r="K9" s="32">
        <v>5.8455396970775224</v>
      </c>
      <c r="L9" s="32">
        <v>1.5383645246990965</v>
      </c>
      <c r="M9" s="32">
        <v>5.0317481333215879</v>
      </c>
      <c r="O9" s="32">
        <v>4.7975297204099627</v>
      </c>
      <c r="P9" s="32">
        <v>0.7895914178237845</v>
      </c>
    </row>
    <row r="10" spans="1:16" x14ac:dyDescent="0.3">
      <c r="A10" s="26" t="s">
        <v>67</v>
      </c>
      <c r="B10" s="26" t="s">
        <v>87</v>
      </c>
      <c r="C10" s="32">
        <v>1.1947834840309024</v>
      </c>
      <c r="D10" s="32">
        <v>0.48624292108305001</v>
      </c>
      <c r="E10" s="32">
        <v>0.16689175336317608</v>
      </c>
      <c r="F10" s="32">
        <v>0.56119424023482389</v>
      </c>
      <c r="G10" s="32">
        <v>0.11509360394857011</v>
      </c>
      <c r="H10" s="32">
        <v>2.4105573472738527E-2</v>
      </c>
      <c r="I10" s="32">
        <v>0.10327842056861601</v>
      </c>
      <c r="J10" s="32">
        <v>2.5423920677791829E-2</v>
      </c>
      <c r="K10" s="32">
        <v>0.14636066906607809</v>
      </c>
      <c r="L10" s="32">
        <v>3.437778519691622E-2</v>
      </c>
      <c r="M10" s="32">
        <v>0.10074426894307491</v>
      </c>
      <c r="O10" s="32">
        <v>0.11608773572886497</v>
      </c>
      <c r="P10" s="32">
        <v>3.2341690905426913E-2</v>
      </c>
    </row>
    <row r="11" spans="1:16" x14ac:dyDescent="0.3">
      <c r="B11" s="26" t="s">
        <v>88</v>
      </c>
      <c r="C11" s="32">
        <v>4.9386404489267921</v>
      </c>
      <c r="D11" s="32">
        <v>9.9318245140835781</v>
      </c>
      <c r="E11" s="32">
        <v>4.0948808028181354</v>
      </c>
      <c r="F11" s="32">
        <v>3.1630286482907186</v>
      </c>
      <c r="G11" s="32">
        <v>3.3386624762640067</v>
      </c>
      <c r="H11" s="32">
        <v>2.6922979876897895</v>
      </c>
      <c r="I11" s="32">
        <v>2.1428907227186018</v>
      </c>
      <c r="J11" s="32">
        <v>3.3103603288509156</v>
      </c>
      <c r="K11" s="32">
        <v>2.5038007891598291</v>
      </c>
      <c r="L11" s="32">
        <v>2.2346969554332707</v>
      </c>
      <c r="M11" s="32">
        <v>2.002172332035447</v>
      </c>
      <c r="O11" s="32">
        <v>2.4197397930646884</v>
      </c>
      <c r="P11" s="32">
        <v>4.0960033474736557</v>
      </c>
    </row>
    <row r="12" spans="1:16" ht="16.2" x14ac:dyDescent="0.3">
      <c r="B12" s="26" t="s">
        <v>74</v>
      </c>
      <c r="C12" s="32">
        <v>23.605212007774817</v>
      </c>
      <c r="D12" s="32">
        <v>5.1170425349700253</v>
      </c>
      <c r="E12" s="32">
        <v>4.030941735859769</v>
      </c>
      <c r="F12" s="32">
        <v>17.325291181364392</v>
      </c>
      <c r="G12" s="32">
        <v>3.4517158818834792</v>
      </c>
      <c r="H12" s="32">
        <v>0.908133719399842</v>
      </c>
      <c r="I12" s="32">
        <v>4.8394276629570747</v>
      </c>
      <c r="J12" s="32">
        <v>0.78650978418171513</v>
      </c>
      <c r="K12" s="32">
        <v>5.8030769230769232</v>
      </c>
      <c r="L12" s="32">
        <v>1.5218577578366579</v>
      </c>
      <c r="M12" s="32">
        <v>5.0400573956714103</v>
      </c>
      <c r="O12" s="32">
        <v>4.7619047619047619</v>
      </c>
      <c r="P12" s="32">
        <v>0.80585243184545918</v>
      </c>
    </row>
    <row r="13" spans="1:16" ht="16.2" x14ac:dyDescent="0.3">
      <c r="B13" s="26" t="s">
        <v>75</v>
      </c>
      <c r="C13" s="32">
        <v>2.7931754373335256</v>
      </c>
      <c r="D13" s="32">
        <v>2.269483300028547</v>
      </c>
      <c r="E13" s="32">
        <v>0.35483642041019092</v>
      </c>
      <c r="F13" s="32">
        <v>1.2201885745978924</v>
      </c>
      <c r="G13" s="32">
        <v>0.33918595371109334</v>
      </c>
      <c r="H13" s="32">
        <v>9.8710186891287174E-2</v>
      </c>
      <c r="I13" s="32">
        <v>0.52782193958664547</v>
      </c>
      <c r="J13" s="32">
        <v>7.5504939281444652E-2</v>
      </c>
      <c r="K13" s="32">
        <v>0.38153846153846155</v>
      </c>
      <c r="L13" s="32">
        <v>9.0947674771115011E-2</v>
      </c>
      <c r="M13" s="32">
        <v>0.25110606241779265</v>
      </c>
      <c r="O13" s="32">
        <v>0.24849745723532132</v>
      </c>
      <c r="P13" s="32">
        <v>4.00068583185689E-2</v>
      </c>
    </row>
    <row r="15" spans="1:16" x14ac:dyDescent="0.3">
      <c r="A15" s="26" t="s">
        <v>80</v>
      </c>
      <c r="B15" s="26" t="s">
        <v>73</v>
      </c>
      <c r="C15" s="32">
        <v>2.8992535010398348</v>
      </c>
      <c r="D15" s="32">
        <v>2.2012610292297454</v>
      </c>
      <c r="E15" s="32">
        <v>0.65951715507016695</v>
      </c>
      <c r="F15" s="32">
        <v>3.0841978365325113</v>
      </c>
      <c r="G15" s="32">
        <v>0.6357810818945111</v>
      </c>
      <c r="H15" s="32">
        <v>0.19317620751741454</v>
      </c>
      <c r="I15" s="32">
        <v>1.0292236876888414</v>
      </c>
      <c r="J15" s="32">
        <v>0.17009401235819677</v>
      </c>
      <c r="K15" s="32">
        <v>1.350333727455892</v>
      </c>
      <c r="L15" s="32">
        <v>0.38963631342139537</v>
      </c>
      <c r="M15" s="32">
        <v>1.2239691240117043</v>
      </c>
      <c r="O15" s="32">
        <v>0.7887143589047797</v>
      </c>
      <c r="P15" s="32">
        <v>0.11558950958690889</v>
      </c>
    </row>
    <row r="16" spans="1:16" x14ac:dyDescent="0.3">
      <c r="A16" s="26" t="s">
        <v>64</v>
      </c>
      <c r="B16" s="26" t="s">
        <v>87</v>
      </c>
      <c r="C16" s="32">
        <v>0.25769495210459109</v>
      </c>
      <c r="D16" s="32">
        <v>0.32749783690149653</v>
      </c>
      <c r="E16" s="32">
        <v>5.1826078152566651E-2</v>
      </c>
      <c r="F16" s="32">
        <v>0.23395643436604097</v>
      </c>
      <c r="G16" s="32">
        <v>5.6271664562287285E-2</v>
      </c>
      <c r="H16" s="32">
        <v>1.1078212765223146E-2</v>
      </c>
      <c r="I16" s="32">
        <v>2.463808331944739E-2</v>
      </c>
      <c r="J16" s="32">
        <v>9.2741324503127446E-3</v>
      </c>
      <c r="K16" s="32">
        <v>6.3388488537199195E-2</v>
      </c>
      <c r="L16" s="32">
        <v>1.6018280767984554E-2</v>
      </c>
      <c r="M16" s="32">
        <v>5.1044066266946138E-2</v>
      </c>
      <c r="O16" s="32">
        <v>2.6788567263039124E-2</v>
      </c>
      <c r="P16" s="32">
        <v>5.5179192335984527E-3</v>
      </c>
    </row>
    <row r="17" spans="1:16" x14ac:dyDescent="0.3">
      <c r="B17" s="26" t="s">
        <v>88</v>
      </c>
      <c r="C17" s="32">
        <v>8.8883208043783419</v>
      </c>
      <c r="D17" s="32">
        <v>14.877737467423069</v>
      </c>
      <c r="E17" s="32">
        <v>7.8581850000630853</v>
      </c>
      <c r="F17" s="32">
        <v>7.5856493897639359</v>
      </c>
      <c r="G17" s="32">
        <v>8.8507925392507811</v>
      </c>
      <c r="H17" s="32">
        <v>5.7347708124068344</v>
      </c>
      <c r="I17" s="32">
        <v>2.3938511728945033</v>
      </c>
      <c r="J17" s="32">
        <v>5.4523568006512653</v>
      </c>
      <c r="K17" s="32">
        <v>4.6942831426292537</v>
      </c>
      <c r="L17" s="32">
        <v>4.111085187961069</v>
      </c>
      <c r="M17" s="32">
        <v>4.1703720515141054</v>
      </c>
      <c r="O17" s="32">
        <v>3.3964853004880147</v>
      </c>
      <c r="P17" s="32">
        <v>4.7737197374729456</v>
      </c>
    </row>
    <row r="19" spans="1:16" x14ac:dyDescent="0.3">
      <c r="A19" s="26" t="s">
        <v>81</v>
      </c>
      <c r="B19" s="26" t="s">
        <v>73</v>
      </c>
      <c r="C19" s="32">
        <v>41.220911819429716</v>
      </c>
      <c r="D19" s="32">
        <v>4.2613368456193932</v>
      </c>
      <c r="E19" s="32">
        <v>6.2609540935405184</v>
      </c>
      <c r="F19" s="32">
        <v>26.880467717902732</v>
      </c>
      <c r="G19" s="32">
        <v>4.9187885891888357</v>
      </c>
      <c r="H19" s="32">
        <v>1.262866305295129</v>
      </c>
      <c r="I19" s="32">
        <v>6.6473595704135207</v>
      </c>
      <c r="J19" s="32">
        <v>1.029466249206195</v>
      </c>
      <c r="K19" s="32">
        <v>7.9186357212287879</v>
      </c>
      <c r="L19" s="32">
        <v>2.1339728617266451</v>
      </c>
      <c r="M19" s="32">
        <v>7.0999512094269477</v>
      </c>
      <c r="O19" s="32">
        <v>7.4491072696243945</v>
      </c>
      <c r="P19" s="32">
        <v>1.2920507315263847</v>
      </c>
    </row>
    <row r="20" spans="1:16" x14ac:dyDescent="0.3">
      <c r="A20" s="26" t="s">
        <v>64</v>
      </c>
      <c r="B20" s="26" t="s">
        <v>87</v>
      </c>
      <c r="C20" s="32">
        <v>1.8423839455815889</v>
      </c>
      <c r="D20" s="32">
        <v>0.70521499655639608</v>
      </c>
      <c r="E20" s="32">
        <v>0.23737913420094095</v>
      </c>
      <c r="F20" s="32">
        <v>0.89893606260020775</v>
      </c>
      <c r="G20" s="32">
        <v>0.11887359046545078</v>
      </c>
      <c r="H20" s="32">
        <v>2.1664924729028267E-2</v>
      </c>
      <c r="I20" s="32">
        <v>7.5068052689472781E-2</v>
      </c>
      <c r="J20" s="32">
        <v>3.0617527116546438E-2</v>
      </c>
      <c r="K20" s="32">
        <v>0.16693594278669141</v>
      </c>
      <c r="L20" s="32">
        <v>3.0426581037568463E-2</v>
      </c>
      <c r="M20" s="32">
        <v>0.16948643542415315</v>
      </c>
      <c r="O20" s="32">
        <v>0.17366674194533063</v>
      </c>
      <c r="P20" s="32">
        <v>4.1598746604408154E-2</v>
      </c>
    </row>
    <row r="21" spans="1:16" x14ac:dyDescent="0.3">
      <c r="B21" s="26" t="s">
        <v>88</v>
      </c>
      <c r="C21" s="32">
        <v>4.4695370972195976</v>
      </c>
      <c r="D21" s="32">
        <v>16.54914929528158</v>
      </c>
      <c r="E21" s="32">
        <v>3.7914210942042699</v>
      </c>
      <c r="F21" s="32">
        <v>3.3441979954891372</v>
      </c>
      <c r="G21" s="32">
        <v>2.4167249376549114</v>
      </c>
      <c r="H21" s="32">
        <v>1.7155358915024046</v>
      </c>
      <c r="I21" s="32">
        <v>1.1292912906891681</v>
      </c>
      <c r="J21" s="32">
        <v>2.9741166492981317</v>
      </c>
      <c r="K21" s="32">
        <v>2.1081401981803354</v>
      </c>
      <c r="L21" s="32">
        <v>1.4258185557687757</v>
      </c>
      <c r="M21" s="32">
        <v>2.3871492975771136</v>
      </c>
      <c r="O21" s="32">
        <v>2.3313765751971434</v>
      </c>
      <c r="P21" s="32">
        <v>3.2195908093535008</v>
      </c>
    </row>
    <row r="23" spans="1:16" x14ac:dyDescent="0.3">
      <c r="A23" s="26" t="s">
        <v>71</v>
      </c>
      <c r="C23" s="32">
        <v>9.738524651917102E-2</v>
      </c>
      <c r="D23" s="32">
        <v>0.17746454622427971</v>
      </c>
      <c r="E23" s="32">
        <v>1.6092195962119638E-2</v>
      </c>
      <c r="F23" s="32">
        <v>7.4647547280879634E-2</v>
      </c>
      <c r="G23" s="32">
        <v>1.0023783078582692E-2</v>
      </c>
      <c r="H23" s="32">
        <v>6.1850225758081408E-3</v>
      </c>
      <c r="I23" s="32">
        <v>6.6377665622150686E-3</v>
      </c>
      <c r="J23" s="32">
        <v>3.4986134284828094E-3</v>
      </c>
      <c r="K23" s="32">
        <v>9.2331867374008513E-3</v>
      </c>
      <c r="L23" s="32">
        <v>6.1834659751500249E-3</v>
      </c>
      <c r="M23" s="32">
        <v>5.4276806226587256E-3</v>
      </c>
      <c r="O23" s="32">
        <v>6.5150261251197879E-3</v>
      </c>
      <c r="P23" s="32">
        <v>7.9103739982425917E-4</v>
      </c>
    </row>
    <row r="24" spans="1:16" x14ac:dyDescent="0.3">
      <c r="A24" s="26" t="s">
        <v>86</v>
      </c>
      <c r="C24" s="32">
        <v>3.2728300603312499E-2</v>
      </c>
      <c r="D24" s="32">
        <v>8.319082039269487E-4</v>
      </c>
      <c r="E24" s="32">
        <v>6.3985118929566973E-3</v>
      </c>
      <c r="F24" s="32">
        <v>6.7288665528317838E-3</v>
      </c>
      <c r="G24" s="32">
        <v>1.0259208077046595E-2</v>
      </c>
      <c r="H24" s="32">
        <v>1.6772605431064065E-3</v>
      </c>
      <c r="I24" s="32">
        <v>2.0396326592818204E-2</v>
      </c>
      <c r="J24" s="32">
        <v>2.6110240965201807E-3</v>
      </c>
      <c r="K24" s="32">
        <v>4.1982938182462404E-3</v>
      </c>
      <c r="L24" s="32">
        <v>8.7091469379117986E-4</v>
      </c>
      <c r="M24" s="32">
        <v>5.6233104804478675E-3</v>
      </c>
      <c r="O24" s="32">
        <v>7.1545908155957131E-3</v>
      </c>
      <c r="P24" s="32">
        <v>1.0213049984096553E-3</v>
      </c>
    </row>
    <row r="26" spans="1:16" x14ac:dyDescent="0.3">
      <c r="A26" s="31" t="s">
        <v>78</v>
      </c>
    </row>
    <row r="27" spans="1:16" x14ac:dyDescent="0.3">
      <c r="A27" s="27" t="s">
        <v>62</v>
      </c>
      <c r="B27" s="26" t="s">
        <v>73</v>
      </c>
      <c r="C27" s="32">
        <v>14.75387102993391</v>
      </c>
      <c r="D27" s="32">
        <v>37.412684170264285</v>
      </c>
      <c r="E27" s="32">
        <v>5.2393013332508458</v>
      </c>
      <c r="F27" s="32">
        <v>24.063382981298545</v>
      </c>
      <c r="G27" s="32">
        <v>6.0936249441514079</v>
      </c>
      <c r="H27" s="32">
        <v>2.1031234879028067</v>
      </c>
      <c r="I27" s="32">
        <v>5.7284926783446757</v>
      </c>
      <c r="J27" s="32">
        <v>0.91108575635945588</v>
      </c>
      <c r="K27" s="32">
        <v>5.4892431915986508</v>
      </c>
      <c r="L27" s="32">
        <v>1.0128712653369052</v>
      </c>
      <c r="M27" s="32">
        <v>2.5707308391065289</v>
      </c>
      <c r="N27" s="32">
        <v>0.33958721408309667</v>
      </c>
      <c r="O27" s="32">
        <v>2.041624368438224</v>
      </c>
      <c r="P27" s="32">
        <v>0.28261735159080054</v>
      </c>
    </row>
    <row r="28" spans="1:16" x14ac:dyDescent="0.3">
      <c r="A28" s="26" t="s">
        <v>63</v>
      </c>
      <c r="B28" s="26" t="s">
        <v>87</v>
      </c>
      <c r="C28" s="32">
        <v>0.39701804323490347</v>
      </c>
      <c r="D28" s="32">
        <v>0.47803438543792509</v>
      </c>
      <c r="E28" s="32">
        <v>0.12828332820488855</v>
      </c>
      <c r="F28" s="32">
        <v>0.22880132858534297</v>
      </c>
      <c r="G28" s="32">
        <v>0.20383950317572494</v>
      </c>
      <c r="H28" s="32">
        <v>5.6970033146976233E-2</v>
      </c>
      <c r="I28" s="32">
        <v>7.1355368514693526E-2</v>
      </c>
      <c r="J28" s="32">
        <v>2.7808620641935858E-2</v>
      </c>
      <c r="K28" s="32">
        <v>3.6297984936059603E-2</v>
      </c>
      <c r="L28" s="32">
        <v>2.8664251663059311E-2</v>
      </c>
      <c r="M28" s="32">
        <v>7.6793135980334243E-2</v>
      </c>
      <c r="N28" s="32">
        <v>1.7413044449739137E-2</v>
      </c>
      <c r="O28" s="32">
        <v>0.15529966826614408</v>
      </c>
      <c r="P28" s="32">
        <v>1.704172782425252E-2</v>
      </c>
    </row>
    <row r="29" spans="1:16" x14ac:dyDescent="0.3">
      <c r="B29" s="26" t="s">
        <v>88</v>
      </c>
      <c r="C29" s="32">
        <v>2.6909415327638384</v>
      </c>
      <c r="D29" s="32">
        <v>1.2777334640369595</v>
      </c>
      <c r="E29" s="32">
        <v>2.4484815826634692</v>
      </c>
      <c r="F29" s="32">
        <v>0.95082777331500556</v>
      </c>
      <c r="G29" s="32">
        <v>3.3451271623037413</v>
      </c>
      <c r="H29" s="32">
        <v>2.708829675226804</v>
      </c>
      <c r="I29" s="32">
        <v>1.2456220601352435</v>
      </c>
      <c r="J29" s="32">
        <v>3.0522506194207653</v>
      </c>
      <c r="K29" s="32">
        <v>0.66125663719206473</v>
      </c>
      <c r="L29" s="32">
        <v>2.829999491941841</v>
      </c>
      <c r="M29" s="32">
        <v>2.9872102832447487</v>
      </c>
      <c r="N29" s="32">
        <v>5.1277090913906376</v>
      </c>
      <c r="O29" s="32">
        <v>7.6066719552795732</v>
      </c>
      <c r="P29" s="32">
        <v>6.0299651554753453</v>
      </c>
    </row>
    <row r="30" spans="1:16" ht="16.2" x14ac:dyDescent="0.3">
      <c r="B30" s="26" t="s">
        <v>76</v>
      </c>
      <c r="C30" s="32">
        <v>15.2</v>
      </c>
      <c r="D30" s="32">
        <v>37.53</v>
      </c>
      <c r="E30" s="32">
        <v>5.3390000000000004</v>
      </c>
      <c r="F30" s="32">
        <v>24.27</v>
      </c>
      <c r="G30" s="32">
        <v>6.0229999999999997</v>
      </c>
      <c r="H30" s="32">
        <v>2.0430000000000001</v>
      </c>
      <c r="I30" s="32">
        <v>6.2069999999999999</v>
      </c>
      <c r="J30" s="32">
        <v>0.93920000000000003</v>
      </c>
      <c r="K30" s="32">
        <v>5.28</v>
      </c>
      <c r="L30" s="32">
        <v>0.98870000000000002</v>
      </c>
      <c r="M30" s="32">
        <v>2.5110000000000001</v>
      </c>
      <c r="N30" s="32">
        <v>0.33489999999999998</v>
      </c>
      <c r="O30" s="32">
        <v>1.994</v>
      </c>
      <c r="P30" s="32">
        <v>0.27539999999999998</v>
      </c>
    </row>
    <row r="31" spans="1:16" ht="16.2" x14ac:dyDescent="0.3">
      <c r="B31" s="26" t="s">
        <v>79</v>
      </c>
      <c r="C31" s="32">
        <v>0.08</v>
      </c>
      <c r="D31" s="32">
        <v>0.19</v>
      </c>
      <c r="E31" s="32">
        <v>2.8000000000000001E-2</v>
      </c>
      <c r="F31" s="32">
        <v>0.25</v>
      </c>
      <c r="G31" s="32">
        <v>5.7000000000000002E-2</v>
      </c>
      <c r="H31" s="32">
        <v>1.2E-2</v>
      </c>
      <c r="I31" s="32">
        <v>3.7999999999999999E-2</v>
      </c>
      <c r="J31" s="32">
        <v>6.0000000000000001E-3</v>
      </c>
      <c r="K31" s="32">
        <v>2.8000000000000001E-2</v>
      </c>
      <c r="L31" s="32">
        <v>5.3E-3</v>
      </c>
      <c r="M31" s="32">
        <v>1.4E-2</v>
      </c>
      <c r="N31" s="32">
        <v>3.0999999999999999E-3</v>
      </c>
      <c r="O31" s="32">
        <v>2.7E-2</v>
      </c>
      <c r="P31" s="32">
        <v>2.3999999999999998E-3</v>
      </c>
    </row>
    <row r="33" spans="1:1" x14ac:dyDescent="0.3">
      <c r="A33" s="31" t="s">
        <v>82</v>
      </c>
    </row>
    <row r="34" spans="1:1" ht="16.2" x14ac:dyDescent="0.3">
      <c r="A34" s="26" t="s">
        <v>77</v>
      </c>
    </row>
    <row r="35" spans="1:1" ht="16.2" x14ac:dyDescent="0.3">
      <c r="A35" s="26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table</vt:lpstr>
      <vt:lpstr>REE reference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Zhouling</dc:creator>
  <cp:lastModifiedBy>Zhang, Zhouling</cp:lastModifiedBy>
  <dcterms:created xsi:type="dcterms:W3CDTF">2024-04-12T13:58:19Z</dcterms:created>
  <dcterms:modified xsi:type="dcterms:W3CDTF">2024-09-22T10:22:46Z</dcterms:modified>
</cp:coreProperties>
</file>