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tejero_o\switchdrive\JSR\Manuscript\final_edit_for_publish\"/>
    </mc:Choice>
  </mc:AlternateContent>
  <xr:revisionPtr revIDLastSave="0" documentId="13_ncr:1_{66304EAC-482A-43FD-9B35-3CAC4C5617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gure 1b" sheetId="1" r:id="rId1"/>
    <sheet name="Figure S1b-uncropped." sheetId="2" r:id="rId2"/>
    <sheet name="Figure S1d-uncroppe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L26" i="1" s="1"/>
  <c r="F26" i="1"/>
  <c r="G26" i="1"/>
  <c r="H26" i="1"/>
  <c r="I26" i="1"/>
  <c r="J26" i="1"/>
  <c r="D26" i="1"/>
  <c r="K26" i="1" s="1"/>
  <c r="E22" i="1"/>
  <c r="F22" i="1"/>
  <c r="G22" i="1"/>
  <c r="I22" i="1"/>
  <c r="J22" i="1"/>
  <c r="D22" i="1"/>
  <c r="L22" i="1"/>
  <c r="D27" i="1"/>
  <c r="K27" i="1" s="1"/>
  <c r="E27" i="1"/>
  <c r="F27" i="1"/>
  <c r="G27" i="1"/>
  <c r="H27" i="1"/>
  <c r="J27" i="1"/>
  <c r="C27" i="1"/>
  <c r="H20" i="1"/>
  <c r="E20" i="1"/>
  <c r="L13" i="1"/>
  <c r="K13" i="1"/>
  <c r="L6" i="1"/>
  <c r="K6" i="1"/>
  <c r="F19" i="1" s="1"/>
  <c r="L12" i="1"/>
  <c r="K12" i="1"/>
  <c r="L9" i="1"/>
  <c r="K9" i="1"/>
  <c r="L8" i="1"/>
  <c r="K8" i="1"/>
  <c r="L7" i="1"/>
  <c r="K7" i="1"/>
  <c r="I20" i="1" s="1"/>
  <c r="K22" i="1" l="1"/>
  <c r="L27" i="1"/>
  <c r="G20" i="1"/>
  <c r="F20" i="1"/>
  <c r="K20" i="1" s="1"/>
  <c r="E19" i="1"/>
  <c r="J21" i="1"/>
  <c r="G21" i="1"/>
  <c r="F21" i="1"/>
  <c r="J20" i="1"/>
  <c r="E21" i="1"/>
  <c r="I21" i="1"/>
  <c r="H21" i="1"/>
  <c r="D21" i="1"/>
  <c r="C21" i="1"/>
  <c r="L20" i="1"/>
  <c r="I19" i="1"/>
  <c r="H19" i="1"/>
  <c r="J19" i="1"/>
  <c r="G19" i="1"/>
  <c r="K21" i="1" l="1"/>
  <c r="L21" i="1"/>
  <c r="K19" i="1"/>
  <c r="L19" i="1"/>
</calcChain>
</file>

<file path=xl/sharedStrings.xml><?xml version="1.0" encoding="utf-8"?>
<sst xmlns="http://schemas.openxmlformats.org/spreadsheetml/2006/main" count="28" uniqueCount="18">
  <si>
    <t>Figure 1b</t>
  </si>
  <si>
    <t>GTPase Glo Assay</t>
  </si>
  <si>
    <t>Figure S1b</t>
  </si>
  <si>
    <t>Uncropped SDS-PAGE</t>
  </si>
  <si>
    <t>Figure S1d</t>
  </si>
  <si>
    <t>References</t>
  </si>
  <si>
    <t>Mean</t>
  </si>
  <si>
    <t>Std. Deviation</t>
  </si>
  <si>
    <t>hGi</t>
  </si>
  <si>
    <t>Giq</t>
  </si>
  <si>
    <t>Samples</t>
  </si>
  <si>
    <t>GTP (hGi reference)</t>
  </si>
  <si>
    <t>GTP (Giq reference)</t>
  </si>
  <si>
    <t>GTP depletion</t>
  </si>
  <si>
    <t xml:space="preserve">JSR (6.11 trans) + Giq </t>
  </si>
  <si>
    <t>JSR (6.11 trans) + hGi</t>
  </si>
  <si>
    <t>Raw data</t>
  </si>
  <si>
    <t>Giq 0.1 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</si>
</sst>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name val="Calibri"/>
      <scheme val="minor"/>
    </font>
    <font>
      <sz val="11"/>
      <color indexed="2"/>
      <name val="Calibri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lightUp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0" fontId="4" fillId="0" borderId="0" xfId="0" applyFont="1"/>
    <xf numFmtId="0" fontId="0" fillId="2" borderId="1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1" fontId="0" fillId="0" borderId="0" xfId="0" applyNumberFormat="1"/>
    <xf numFmtId="0" fontId="0" fillId="0" borderId="2" xfId="0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8</xdr:col>
      <xdr:colOff>476250</xdr:colOff>
      <xdr:row>14</xdr:row>
      <xdr:rowOff>60960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7379A6-FC42-BD21-ADF9-40CC9AF517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1944"/>
        <a:stretch/>
      </xdr:blipFill>
      <xdr:spPr>
        <a:xfrm>
          <a:off x="1203960" y="548640"/>
          <a:ext cx="5391150" cy="2072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742949</xdr:colOff>
      <xdr:row>2</xdr:row>
      <xdr:rowOff>171449</xdr:rowOff>
    </xdr:from>
    <xdr:ext cx="6480000" cy="6667951"/>
    <xdr:pic>
      <xdr:nvPicPr>
        <xdr:cNvPr id="240085879" name="Picture 240085878">
          <a:extLst>
            <a:ext uri="{FF2B5EF4-FFF2-40B4-BE49-F238E27FC236}">
              <a16:creationId xmlns:a16="http://schemas.microsoft.com/office/drawing/2014/main" id="{00000000-0008-0000-0200-0000776B4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742949" y="539749"/>
          <a:ext cx="6480000" cy="66679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7"/>
  <sheetViews>
    <sheetView tabSelected="1" topLeftCell="A8" workbookViewId="0">
      <selection activeCell="J31" sqref="J31"/>
    </sheetView>
  </sheetViews>
  <sheetFormatPr defaultColWidth="8.77734375" defaultRowHeight="14.4"/>
  <cols>
    <col min="2" max="2" width="28.44140625" bestFit="1" customWidth="1"/>
    <col min="3" max="3" width="9" customWidth="1"/>
    <col min="10" max="10" width="15.44140625" bestFit="1" customWidth="1"/>
    <col min="12" max="12" width="14.21875" bestFit="1" customWidth="1"/>
  </cols>
  <sheetData>
    <row r="2" spans="1:12">
      <c r="A2" s="1" t="s">
        <v>0</v>
      </c>
      <c r="B2" t="s">
        <v>1</v>
      </c>
      <c r="I2" s="1"/>
    </row>
    <row r="4" spans="1:12" ht="15.6">
      <c r="B4" s="6" t="s">
        <v>16</v>
      </c>
    </row>
    <row r="5" spans="1:12" ht="15.6">
      <c r="B5" s="6" t="s">
        <v>5</v>
      </c>
      <c r="G5" s="6"/>
      <c r="K5" s="6" t="s">
        <v>6</v>
      </c>
      <c r="L5" s="6" t="s">
        <v>7</v>
      </c>
    </row>
    <row r="6" spans="1:12" ht="15" thickBot="1">
      <c r="B6" t="s">
        <v>11</v>
      </c>
      <c r="C6" s="12"/>
      <c r="D6" s="13"/>
      <c r="E6" s="11">
        <v>793968</v>
      </c>
      <c r="F6" s="11">
        <v>765482</v>
      </c>
      <c r="G6" s="11">
        <v>783782</v>
      </c>
      <c r="H6" s="11">
        <v>768575</v>
      </c>
      <c r="I6" s="11">
        <v>776671</v>
      </c>
      <c r="J6" s="11">
        <v>780181</v>
      </c>
      <c r="K6" s="10">
        <f>AVERAGE(C6:J6)</f>
        <v>778109.83333333337</v>
      </c>
      <c r="L6" s="10">
        <f>_xlfn.STDEV.S(C6:J6)</f>
        <v>10396.058087884401</v>
      </c>
    </row>
    <row r="7" spans="1:12">
      <c r="B7" t="s">
        <v>12</v>
      </c>
      <c r="C7" s="7"/>
      <c r="D7" s="8"/>
      <c r="E7" s="9">
        <v>759197</v>
      </c>
      <c r="F7" s="9">
        <v>767205</v>
      </c>
      <c r="G7" s="9">
        <v>740718</v>
      </c>
      <c r="H7" s="9">
        <v>758384</v>
      </c>
      <c r="I7" s="9">
        <v>761036</v>
      </c>
      <c r="J7" s="9">
        <v>753826</v>
      </c>
      <c r="K7" s="10">
        <f>AVERAGE(C7:J7)</f>
        <v>756727.66666666663</v>
      </c>
      <c r="L7" s="10">
        <f>_xlfn.STDEV.S(C7:J7)</f>
        <v>8965.5607000715063</v>
      </c>
    </row>
    <row r="8" spans="1:12">
      <c r="B8" t="s">
        <v>9</v>
      </c>
      <c r="C8" s="8"/>
      <c r="D8" s="9">
        <v>638324</v>
      </c>
      <c r="E8" s="9">
        <v>644218</v>
      </c>
      <c r="F8" s="9">
        <v>634000</v>
      </c>
      <c r="G8" s="9">
        <v>629262</v>
      </c>
      <c r="H8" s="8"/>
      <c r="I8" s="9">
        <v>618069</v>
      </c>
      <c r="J8" s="9">
        <v>642955</v>
      </c>
      <c r="K8" s="10">
        <f t="shared" ref="K8:K9" si="0">AVERAGE(C8:J8)</f>
        <v>634471.33333333337</v>
      </c>
      <c r="L8" s="10">
        <f t="shared" ref="L8:L9" si="1">_xlfn.STDEV.S(C8:J8)</f>
        <v>9779.6625640492657</v>
      </c>
    </row>
    <row r="9" spans="1:12">
      <c r="B9" t="s">
        <v>8</v>
      </c>
      <c r="C9" s="11">
        <v>557730</v>
      </c>
      <c r="D9" s="11">
        <v>536808</v>
      </c>
      <c r="E9" s="11">
        <v>523934</v>
      </c>
      <c r="F9" s="11">
        <v>479725</v>
      </c>
      <c r="G9" s="11">
        <v>486946</v>
      </c>
      <c r="H9" s="11">
        <v>484283</v>
      </c>
      <c r="I9" s="11">
        <v>499237</v>
      </c>
      <c r="J9" s="11">
        <v>499176</v>
      </c>
      <c r="K9" s="10">
        <f t="shared" si="0"/>
        <v>508479.875</v>
      </c>
      <c r="L9" s="10">
        <f t="shared" si="1"/>
        <v>28068.588581938759</v>
      </c>
    </row>
    <row r="11" spans="1:12" ht="15.6">
      <c r="B11" s="6" t="s">
        <v>10</v>
      </c>
    </row>
    <row r="12" spans="1:12">
      <c r="B12" t="s">
        <v>14</v>
      </c>
      <c r="C12" s="8"/>
      <c r="D12" s="9">
        <v>285585</v>
      </c>
      <c r="E12" s="9">
        <v>266380</v>
      </c>
      <c r="F12" s="9">
        <v>271796</v>
      </c>
      <c r="G12" s="9">
        <v>272650</v>
      </c>
      <c r="H12" s="9">
        <v>278319</v>
      </c>
      <c r="I12" s="9">
        <v>280715</v>
      </c>
      <c r="J12" s="9">
        <v>262462</v>
      </c>
      <c r="K12" s="10">
        <f t="shared" ref="K12:K13" si="2">AVERAGE(C12:J12)</f>
        <v>273986.71428571426</v>
      </c>
      <c r="L12" s="10">
        <f t="shared" ref="L12:L13" si="3">_xlfn.STDEV.S(C12:J12)</f>
        <v>8122.2527194181321</v>
      </c>
    </row>
    <row r="13" spans="1:12">
      <c r="B13" t="s">
        <v>15</v>
      </c>
      <c r="C13" s="11">
        <v>174056</v>
      </c>
      <c r="D13" s="11">
        <v>186051</v>
      </c>
      <c r="E13" s="11">
        <v>182801</v>
      </c>
      <c r="F13" s="11">
        <v>193300</v>
      </c>
      <c r="G13" s="11">
        <v>192097</v>
      </c>
      <c r="H13" s="11">
        <v>186027</v>
      </c>
      <c r="I13" s="13"/>
      <c r="J13" s="11">
        <v>179749</v>
      </c>
      <c r="K13" s="10">
        <f t="shared" si="2"/>
        <v>184868.71428571429</v>
      </c>
      <c r="L13" s="10">
        <f t="shared" si="3"/>
        <v>6751.2446436264809</v>
      </c>
    </row>
    <row r="17" spans="2:12" ht="15.6">
      <c r="B17" s="6" t="s">
        <v>13</v>
      </c>
    </row>
    <row r="18" spans="2:12" ht="15.6">
      <c r="B18" s="6" t="s">
        <v>5</v>
      </c>
      <c r="K18" s="6" t="s">
        <v>6</v>
      </c>
      <c r="L18" s="6" t="s">
        <v>7</v>
      </c>
    </row>
    <row r="19" spans="2:12">
      <c r="B19" t="s">
        <v>11</v>
      </c>
      <c r="E19">
        <f>100-E6/$K$6*100</f>
        <v>-2.0380370466123168</v>
      </c>
      <c r="F19">
        <f>100-F6/$K$6*100</f>
        <v>1.6228857151486125</v>
      </c>
      <c r="G19">
        <f>100-G6/$K$6*100</f>
        <v>-0.72896735443733007</v>
      </c>
      <c r="H19">
        <f>100-H6/$K$6*100</f>
        <v>1.2253839914202302</v>
      </c>
      <c r="I19">
        <f>100-I6/$K$6*100</f>
        <v>0.18491391211053099</v>
      </c>
      <c r="J19">
        <f>100-J6/$K$6*100</f>
        <v>-0.26617921762972685</v>
      </c>
      <c r="K19">
        <f>AVERAGE(C19:J19)</f>
        <v>0</v>
      </c>
      <c r="L19">
        <f>_xlfn.STDEV.S(C19:J19)</f>
        <v>1.3360656352778488</v>
      </c>
    </row>
    <row r="20" spans="2:12">
      <c r="B20" t="s">
        <v>12</v>
      </c>
      <c r="E20">
        <f>100-E7/$K$7*100</f>
        <v>-0.32631730569738693</v>
      </c>
      <c r="F20">
        <f>100-F7/$K$7*100</f>
        <v>-1.3845579849730285</v>
      </c>
      <c r="G20">
        <f>100-G7/$K$7*100</f>
        <v>2.1156444216171053</v>
      </c>
      <c r="H20">
        <f>100-H7/$K$7*100</f>
        <v>-0.21888103293876782</v>
      </c>
      <c r="I20">
        <f>100-I7/$K$7*100</f>
        <v>-0.56933736178979188</v>
      </c>
      <c r="J20">
        <f>100-J7/$K$7*100</f>
        <v>0.38344926378181299</v>
      </c>
      <c r="K20" s="14">
        <f t="shared" ref="K20:K22" si="4">AVERAGE(C20:J20)</f>
        <v>-9.473903143468002E-15</v>
      </c>
      <c r="L20" s="14">
        <f t="shared" ref="L20:L22" si="5">_xlfn.STDEV.S(C20:J20)</f>
        <v>1.1847803503160126</v>
      </c>
    </row>
    <row r="21" spans="2:12">
      <c r="B21" t="s">
        <v>8</v>
      </c>
      <c r="C21">
        <f>100-C9/$K$6*100</f>
        <v>28.322458333324406</v>
      </c>
      <c r="D21">
        <f>100-D9/$K$6*100</f>
        <v>31.011281826323156</v>
      </c>
      <c r="E21">
        <f>100-E9/$K$6*100</f>
        <v>32.665804034948792</v>
      </c>
      <c r="F21">
        <f>100-F9/$K$6*100</f>
        <v>38.347392688135926</v>
      </c>
      <c r="G21">
        <f>100-G9/$K$6*100</f>
        <v>37.419374599858337</v>
      </c>
      <c r="H21">
        <f>100-H9/$K$6*100</f>
        <v>37.761614202279503</v>
      </c>
      <c r="I21">
        <f>100-I9/$K$6*100</f>
        <v>35.83977754640037</v>
      </c>
      <c r="J21">
        <f>100-J9/$K$6*100</f>
        <v>35.84761705663233</v>
      </c>
      <c r="K21" s="14">
        <f t="shared" si="4"/>
        <v>34.651915035987855</v>
      </c>
      <c r="L21" s="14">
        <f t="shared" si="5"/>
        <v>3.6072784817146122</v>
      </c>
    </row>
    <row r="22" spans="2:12">
      <c r="B22" t="s">
        <v>17</v>
      </c>
      <c r="D22">
        <f>100-D8/$K$7*100</f>
        <v>15.646800279977427</v>
      </c>
      <c r="E22">
        <f t="shared" ref="E22:J22" si="6">100-E8/$K$7*100</f>
        <v>14.86792033946162</v>
      </c>
      <c r="F22">
        <f t="shared" si="6"/>
        <v>16.218207959446445</v>
      </c>
      <c r="G22">
        <f t="shared" si="6"/>
        <v>16.844324884822058</v>
      </c>
      <c r="I22">
        <f t="shared" si="6"/>
        <v>18.323456743355052</v>
      </c>
      <c r="J22">
        <f t="shared" si="6"/>
        <v>15.034823183857853</v>
      </c>
      <c r="K22" s="14">
        <f t="shared" si="4"/>
        <v>16.155922231820075</v>
      </c>
      <c r="L22" s="14">
        <f t="shared" si="5"/>
        <v>1.2923622321261266</v>
      </c>
    </row>
    <row r="25" spans="2:12" ht="15.6">
      <c r="B25" s="6" t="s">
        <v>10</v>
      </c>
    </row>
    <row r="26" spans="2:12">
      <c r="B26" t="s">
        <v>14</v>
      </c>
      <c r="D26">
        <f>100-D12/$K$7*100</f>
        <v>62.260531419713736</v>
      </c>
      <c r="E26">
        <f t="shared" ref="E26:J26" si="7">100-E12/$K$7*100</f>
        <v>64.79843254927026</v>
      </c>
      <c r="F26">
        <f t="shared" si="7"/>
        <v>64.082719322627298</v>
      </c>
      <c r="G26">
        <f t="shared" si="7"/>
        <v>63.969864984452798</v>
      </c>
      <c r="H26">
        <f t="shared" si="7"/>
        <v>63.22071832975579</v>
      </c>
      <c r="I26">
        <f t="shared" si="7"/>
        <v>62.904091872769726</v>
      </c>
      <c r="J26">
        <f t="shared" si="7"/>
        <v>65.31618816632843</v>
      </c>
      <c r="K26" s="14">
        <f t="shared" ref="K26" si="8">AVERAGE(C26:J26)</f>
        <v>63.793220949274009</v>
      </c>
      <c r="L26" s="14">
        <f t="shared" ref="L26" si="9">_xlfn.STDEV.S(C26:J26)</f>
        <v>1.0733389404402374</v>
      </c>
    </row>
    <row r="27" spans="2:12">
      <c r="B27" t="s">
        <v>15</v>
      </c>
      <c r="C27">
        <f>100-C13/$K$6*100</f>
        <v>77.630921427330634</v>
      </c>
      <c r="D27">
        <f t="shared" ref="D27:J27" si="10">100-D13/$K$6*100</f>
        <v>76.08936527598182</v>
      </c>
      <c r="E27">
        <f t="shared" si="10"/>
        <v>76.507044099815388</v>
      </c>
      <c r="F27">
        <f t="shared" si="10"/>
        <v>75.15774872399119</v>
      </c>
      <c r="G27">
        <f t="shared" si="10"/>
        <v>75.312354147090204</v>
      </c>
      <c r="H27">
        <f t="shared" si="10"/>
        <v>76.092449673450133</v>
      </c>
      <c r="J27">
        <f t="shared" si="10"/>
        <v>76.899276644535405</v>
      </c>
      <c r="K27" s="14">
        <f t="shared" ref="K27" si="11">AVERAGE(C27:J27)</f>
        <v>76.241308570313549</v>
      </c>
      <c r="L27" s="14">
        <f t="shared" ref="L27" si="12">_xlfn.STDEV.S(C27:J27)</f>
        <v>0.86764674528079588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workbookViewId="0">
      <selection activeCell="K19" sqref="K19"/>
    </sheetView>
  </sheetViews>
  <sheetFormatPr defaultColWidth="8.77734375" defaultRowHeight="14.4"/>
  <cols>
    <col min="3" max="3" width="11.6640625" bestFit="1" customWidth="1"/>
    <col min="4" max="8" width="12" bestFit="1" customWidth="1"/>
  </cols>
  <sheetData>
    <row r="1" spans="1:9">
      <c r="A1" s="1" t="s">
        <v>2</v>
      </c>
      <c r="C1" t="s">
        <v>3</v>
      </c>
    </row>
    <row r="5" spans="1:9">
      <c r="B5" s="2"/>
      <c r="C5" s="2"/>
      <c r="D5" s="2"/>
      <c r="E5" s="2"/>
      <c r="F5" s="2"/>
      <c r="G5" s="2"/>
      <c r="H5" s="2"/>
    </row>
    <row r="6" spans="1:9">
      <c r="B6" s="2"/>
      <c r="C6" s="3"/>
      <c r="D6" s="3"/>
      <c r="E6" s="3"/>
      <c r="F6" s="3"/>
      <c r="G6" s="3"/>
      <c r="H6" s="3"/>
      <c r="I6" s="3"/>
    </row>
    <row r="7" spans="1:9">
      <c r="B7" s="2"/>
      <c r="C7" s="3"/>
      <c r="D7" s="3"/>
      <c r="E7" s="3"/>
      <c r="F7" s="3"/>
      <c r="G7" s="3"/>
      <c r="H7" s="3"/>
      <c r="I7" s="3"/>
    </row>
    <row r="8" spans="1:9">
      <c r="B8" s="2"/>
      <c r="C8" s="3"/>
      <c r="D8" s="3"/>
      <c r="E8" s="3"/>
      <c r="F8" s="3"/>
      <c r="G8" s="3"/>
      <c r="H8" s="3"/>
      <c r="I8" s="3"/>
    </row>
    <row r="9" spans="1:9">
      <c r="B9" s="2"/>
      <c r="C9" s="2"/>
      <c r="D9" s="2"/>
      <c r="E9" s="2"/>
      <c r="F9" s="2"/>
      <c r="G9" s="4"/>
      <c r="H9" s="4"/>
    </row>
    <row r="10" spans="1:9">
      <c r="B10" s="2"/>
      <c r="C10" s="2"/>
      <c r="D10" s="2"/>
      <c r="E10" s="2"/>
      <c r="F10" s="2"/>
      <c r="G10" s="2"/>
      <c r="H10" s="2"/>
    </row>
    <row r="11" spans="1:9">
      <c r="B11" s="2"/>
      <c r="C11" s="2"/>
      <c r="D11" s="2"/>
      <c r="E11" s="2"/>
      <c r="F11" s="2"/>
      <c r="G11" s="2"/>
      <c r="H11" s="2"/>
    </row>
    <row r="12" spans="1:9">
      <c r="B12" s="2"/>
      <c r="C12" s="2"/>
      <c r="D12" s="2"/>
      <c r="E12" s="2"/>
      <c r="F12" s="2"/>
      <c r="G12" s="2"/>
      <c r="H12" s="2"/>
    </row>
    <row r="13" spans="1:9">
      <c r="B13" s="2"/>
      <c r="C13" s="2"/>
      <c r="D13" s="2"/>
      <c r="E13" s="2"/>
      <c r="F13" s="2"/>
      <c r="G13" s="2"/>
      <c r="H13" s="2"/>
    </row>
    <row r="14" spans="1:9">
      <c r="B14" s="2"/>
      <c r="C14" s="2"/>
      <c r="D14" s="2"/>
      <c r="E14" s="2"/>
      <c r="F14" s="2"/>
      <c r="G14" s="4"/>
      <c r="H14" s="4"/>
    </row>
    <row r="15" spans="1:9">
      <c r="B15" s="2"/>
      <c r="C15" s="2"/>
      <c r="D15" s="2"/>
      <c r="E15" s="2"/>
      <c r="F15" s="2"/>
      <c r="G15" s="2"/>
      <c r="H15" s="2"/>
    </row>
    <row r="16" spans="1:9">
      <c r="B16" s="2"/>
      <c r="C16" s="2"/>
      <c r="D16" s="2"/>
      <c r="E16" s="2"/>
      <c r="F16" s="2"/>
      <c r="G16" s="2"/>
      <c r="H16" s="2"/>
    </row>
    <row r="17" spans="2:8">
      <c r="B17" s="2"/>
      <c r="C17" s="2"/>
      <c r="D17" s="2"/>
      <c r="E17" s="2"/>
      <c r="F17" s="2"/>
      <c r="G17" s="2"/>
      <c r="H17" s="2"/>
    </row>
    <row r="18" spans="2:8">
      <c r="B18" s="2"/>
      <c r="C18" s="2"/>
      <c r="D18" s="2"/>
      <c r="E18" s="2"/>
      <c r="F18" s="2"/>
      <c r="G18" s="2"/>
      <c r="H18" s="2"/>
    </row>
    <row r="19" spans="2:8">
      <c r="B19" s="2"/>
    </row>
  </sheetData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activeCell="O11" sqref="O11"/>
    </sheetView>
  </sheetViews>
  <sheetFormatPr defaultColWidth="11.5546875" defaultRowHeight="14.4"/>
  <sheetData>
    <row r="1" spans="1:3">
      <c r="A1" s="1" t="s">
        <v>4</v>
      </c>
      <c r="C1" t="s">
        <v>3</v>
      </c>
    </row>
    <row r="5" spans="1:3">
      <c r="C5" s="5"/>
    </row>
  </sheetData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1b</vt:lpstr>
      <vt:lpstr>Figure S1b-uncropped.</vt:lpstr>
      <vt:lpstr>Figure S1d-uncropped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Tejero Oliver Miguel</cp:lastModifiedBy>
  <cp:revision>1</cp:revision>
  <dcterms:created xsi:type="dcterms:W3CDTF">2017-11-15T12:34:53Z</dcterms:created>
  <dcterms:modified xsi:type="dcterms:W3CDTF">2024-08-30T14:37:53Z</dcterms:modified>
</cp:coreProperties>
</file>