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08"/>
  <workbookPr/>
  <mc:AlternateContent xmlns:mc="http://schemas.openxmlformats.org/markup-compatibility/2006">
    <mc:Choice Requires="x15">
      <x15ac:absPath xmlns:x15ac="http://schemas.microsoft.com/office/spreadsheetml/2010/11/ac" url="/Users/phoenix/Desktop/At QuLab/20240619/qulab/single cell eccDNA/NC revision/20240518/20240521/Third submission/Source data/0917/"/>
    </mc:Choice>
  </mc:AlternateContent>
  <xr:revisionPtr revIDLastSave="0" documentId="13_ncr:1_{8830358D-BA7F-734E-828D-4A100FA18E51}" xr6:coauthVersionLast="47" xr6:coauthVersionMax="47" xr10:uidLastSave="{00000000-0000-0000-0000-000000000000}"/>
  <bookViews>
    <workbookView xWindow="0" yWindow="760" windowWidth="34560" windowHeight="20440" activeTab="1" xr2:uid="{00000000-000D-0000-FFFF-FFFF00000000}"/>
  </bookViews>
  <sheets>
    <sheet name="Fig.3a" sheetId="2" r:id="rId1"/>
    <sheet name="Fig.3b" sheetId="13" r:id="rId2"/>
    <sheet name="Fig.3c" sheetId="15" r:id="rId3"/>
    <sheet name="Fig.3d" sheetId="16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16" l="1"/>
  <c r="G23" i="16"/>
  <c r="F23" i="16"/>
  <c r="H22" i="16"/>
  <c r="G22" i="16"/>
  <c r="F22" i="16"/>
  <c r="H21" i="16"/>
  <c r="G21" i="16"/>
  <c r="F21" i="16"/>
  <c r="H20" i="16"/>
  <c r="G20" i="16"/>
  <c r="F20" i="16"/>
  <c r="H19" i="16"/>
  <c r="G19" i="16"/>
  <c r="F19" i="16"/>
  <c r="H18" i="16"/>
  <c r="G18" i="16"/>
  <c r="F18" i="16"/>
  <c r="H17" i="16"/>
  <c r="G17" i="16"/>
  <c r="F17" i="16"/>
  <c r="H16" i="16"/>
  <c r="G16" i="16"/>
  <c r="F16" i="16"/>
  <c r="H15" i="16"/>
  <c r="G15" i="16"/>
  <c r="F15" i="16"/>
  <c r="H14" i="16"/>
  <c r="G14" i="16"/>
  <c r="F14" i="16"/>
  <c r="H13" i="16"/>
  <c r="G13" i="16"/>
  <c r="F13" i="16"/>
  <c r="H12" i="16"/>
  <c r="G12" i="16"/>
  <c r="F12" i="16"/>
  <c r="H11" i="16"/>
  <c r="G11" i="16"/>
  <c r="F11" i="16"/>
  <c r="H10" i="16"/>
  <c r="G10" i="16"/>
  <c r="F10" i="16"/>
  <c r="H9" i="16"/>
  <c r="G9" i="16"/>
  <c r="F9" i="16"/>
  <c r="H8" i="16"/>
  <c r="G8" i="16"/>
  <c r="F8" i="16"/>
  <c r="H7" i="16"/>
  <c r="G7" i="16"/>
  <c r="F7" i="16"/>
  <c r="H6" i="16"/>
  <c r="G6" i="16"/>
  <c r="F6" i="16"/>
  <c r="H5" i="16"/>
  <c r="G5" i="16"/>
  <c r="F5" i="16"/>
  <c r="H4" i="16"/>
  <c r="G4" i="16"/>
  <c r="F4" i="16"/>
  <c r="H3" i="16"/>
  <c r="G3" i="16"/>
  <c r="F3" i="16"/>
  <c r="H23" i="15"/>
  <c r="G23" i="15"/>
  <c r="F23" i="15"/>
  <c r="H22" i="15"/>
  <c r="G22" i="15"/>
  <c r="F22" i="15"/>
  <c r="H21" i="15"/>
  <c r="G21" i="15"/>
  <c r="F21" i="15"/>
  <c r="H20" i="15"/>
  <c r="G20" i="15"/>
  <c r="F20" i="15"/>
  <c r="H19" i="15"/>
  <c r="G19" i="15"/>
  <c r="F19" i="15"/>
  <c r="H18" i="15"/>
  <c r="G18" i="15"/>
  <c r="F18" i="15"/>
  <c r="H17" i="15"/>
  <c r="G17" i="15"/>
  <c r="F17" i="15"/>
  <c r="H16" i="15"/>
  <c r="G16" i="15"/>
  <c r="F16" i="15"/>
  <c r="H15" i="15"/>
  <c r="G15" i="15"/>
  <c r="F15" i="15"/>
  <c r="H14" i="15"/>
  <c r="G14" i="15"/>
  <c r="F14" i="15"/>
  <c r="H13" i="15"/>
  <c r="G13" i="15"/>
  <c r="F13" i="15"/>
  <c r="H12" i="15"/>
  <c r="G12" i="15"/>
  <c r="F12" i="15"/>
  <c r="H11" i="15"/>
  <c r="G11" i="15"/>
  <c r="F11" i="15"/>
  <c r="H10" i="15"/>
  <c r="G10" i="15"/>
  <c r="F10" i="15"/>
  <c r="H9" i="15"/>
  <c r="G9" i="15"/>
  <c r="F9" i="15"/>
  <c r="H8" i="15"/>
  <c r="G8" i="15"/>
  <c r="F8" i="15"/>
  <c r="H7" i="15"/>
  <c r="G7" i="15"/>
  <c r="F7" i="15"/>
  <c r="H6" i="15"/>
  <c r="G6" i="15"/>
  <c r="F6" i="15"/>
  <c r="H5" i="15"/>
  <c r="G5" i="15"/>
  <c r="F5" i="15"/>
  <c r="H4" i="15"/>
  <c r="G4" i="15"/>
  <c r="F4" i="15"/>
  <c r="H3" i="15"/>
  <c r="G3" i="15"/>
  <c r="F3" i="15"/>
  <c r="D23" i="13"/>
  <c r="D22" i="13"/>
  <c r="D21" i="13"/>
  <c r="D20" i="13"/>
  <c r="D19" i="13"/>
  <c r="D18" i="13"/>
  <c r="D17" i="13"/>
  <c r="D16" i="13"/>
  <c r="D15" i="13"/>
  <c r="D14" i="13"/>
  <c r="D13" i="13"/>
  <c r="D12" i="13"/>
  <c r="D11" i="13"/>
  <c r="D10" i="13"/>
  <c r="D9" i="13"/>
  <c r="D8" i="13"/>
  <c r="D7" i="13"/>
  <c r="D6" i="13"/>
  <c r="D5" i="13"/>
  <c r="D4" i="13"/>
  <c r="D3" i="13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E7" i="2"/>
  <c r="E6" i="2"/>
  <c r="E5" i="2"/>
  <c r="E4" i="2"/>
  <c r="E3" i="2"/>
</calcChain>
</file>

<file path=xl/sharedStrings.xml><?xml version="1.0" encoding="utf-8"?>
<sst xmlns="http://schemas.openxmlformats.org/spreadsheetml/2006/main" count="109" uniqueCount="42">
  <si>
    <t>ecDNA detection efficiency of different technical replicates</t>
  </si>
  <si>
    <t>number of eccDNA</t>
  </si>
  <si>
    <t>number of ecDNA</t>
  </si>
  <si>
    <t>Circle-Seq-LR1</t>
  </si>
  <si>
    <t>Circle-Seq-LR2</t>
  </si>
  <si>
    <t>Circle-Seq-LR3</t>
  </si>
  <si>
    <t>Circle-Seq-SR1</t>
  </si>
  <si>
    <t>Circle-Seq-SR2</t>
  </si>
  <si>
    <t>Circle-Seq-SR3</t>
  </si>
  <si>
    <t>3SEP-LR1</t>
  </si>
  <si>
    <t>3SEP-LR2</t>
  </si>
  <si>
    <t>3SEP-LR3</t>
  </si>
  <si>
    <t>3SEP-SR1</t>
  </si>
  <si>
    <t>3SEP-SR2</t>
  </si>
  <si>
    <t>3SEP-SR3</t>
  </si>
  <si>
    <t>ATAC-Seq-SR1</t>
  </si>
  <si>
    <t>ATAC-Seq-SR2</t>
  </si>
  <si>
    <t>ATAC-Seq-SR3</t>
  </si>
  <si>
    <t>WGS-LR1</t>
  </si>
  <si>
    <t>WGS-LR2</t>
  </si>
  <si>
    <t>WGS-LR3</t>
  </si>
  <si>
    <t>WGS-SR1</t>
  </si>
  <si>
    <t>WGS-SR2</t>
  </si>
  <si>
    <t>WGS-SR3</t>
  </si>
  <si>
    <t>Proportion of ecDNA detected by different technical replicates</t>
  </si>
  <si>
    <t>Proportion of ecDNA</t>
  </si>
  <si>
    <t>Detection efficiency of ecDNA with different length of different technical replicates</t>
  </si>
  <si>
    <t xml:space="preserve">Detection efficiency of nonecDNA with different length of different technical replicates							</t>
  </si>
  <si>
    <r>
      <t>number of nonecDNA (</t>
    </r>
    <r>
      <rPr>
        <sz val="12"/>
        <color theme="1"/>
        <rFont val="等线"/>
        <family val="4"/>
        <charset val="134"/>
      </rPr>
      <t>≤</t>
    </r>
    <r>
      <rPr>
        <sz val="12"/>
        <color theme="1"/>
        <rFont val="Arial"/>
        <family val="2"/>
      </rPr>
      <t>2kb)</t>
    </r>
  </si>
  <si>
    <t xml:space="preserve"> number of nonecDNA (2-10kb)</t>
  </si>
  <si>
    <t>datasize (Gb)</t>
    <phoneticPr fontId="4" type="noConversion"/>
  </si>
  <si>
    <r>
      <t xml:space="preserve"> number of ecDNA (</t>
    </r>
    <r>
      <rPr>
        <sz val="12"/>
        <color theme="1"/>
        <rFont val="等线"/>
        <family val="4"/>
        <charset val="134"/>
      </rPr>
      <t>≤</t>
    </r>
    <r>
      <rPr>
        <sz val="12"/>
        <color theme="1"/>
        <rFont val="Arial"/>
        <family val="2"/>
      </rPr>
      <t>2kb)</t>
    </r>
    <phoneticPr fontId="4" type="noConversion"/>
  </si>
  <si>
    <t xml:space="preserve"> number of ecDNA (2-10kb)</t>
    <phoneticPr fontId="4" type="noConversion"/>
  </si>
  <si>
    <t xml:space="preserve"> number of ecDNA (&gt;10kb)</t>
    <phoneticPr fontId="4" type="noConversion"/>
  </si>
  <si>
    <t xml:space="preserve"> ecDNA detection efficiency (≤2kb)</t>
    <phoneticPr fontId="4" type="noConversion"/>
  </si>
  <si>
    <t xml:space="preserve"> ecDNA detection efficiency (2-10kb)</t>
    <phoneticPr fontId="4" type="noConversion"/>
  </si>
  <si>
    <t xml:space="preserve"> ecDNA detection efficiency (&gt;10kb)</t>
    <phoneticPr fontId="4" type="noConversion"/>
  </si>
  <si>
    <t xml:space="preserve"> number of nonecDNA (&gt;10kb)</t>
    <phoneticPr fontId="4" type="noConversion"/>
  </si>
  <si>
    <t xml:space="preserve"> nonecDNA detection efficiency (≤2kb)</t>
    <phoneticPr fontId="4" type="noConversion"/>
  </si>
  <si>
    <t xml:space="preserve"> nonecDNA detection efficiency (2-10kb)</t>
    <phoneticPr fontId="4" type="noConversion"/>
  </si>
  <si>
    <t xml:space="preserve"> nonecDNA detection efficiency (&gt;10kb)</t>
    <phoneticPr fontId="4" type="noConversion"/>
  </si>
  <si>
    <t>number of ecDNA per Gb data (ecDNA detection efficiency)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</si>
</sst>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charset val="134"/>
      <scheme val="minor"/>
    </font>
    <font>
      <sz val="12"/>
      <color theme="1"/>
      <name val="Arial"/>
      <family val="2"/>
    </font>
    <font>
      <sz val="12"/>
      <color theme="1"/>
      <name val="等线"/>
      <family val="4"/>
      <charset val="134"/>
      <scheme val="minor"/>
    </font>
    <font>
      <sz val="12"/>
      <color theme="1"/>
      <name val="等线"/>
      <family val="4"/>
      <charset val="134"/>
    </font>
    <font>
      <sz val="9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workbookViewId="0">
      <selection activeCell="E24" sqref="E24"/>
    </sheetView>
  </sheetViews>
  <sheetFormatPr baseColWidth="10" defaultColWidth="23.83203125" defaultRowHeight="16"/>
  <cols>
    <col min="1" max="4" width="23.83203125" style="2"/>
    <col min="5" max="16384" width="23.83203125" style="3"/>
  </cols>
  <sheetData>
    <row r="1" spans="1:5" s="7" customFormat="1">
      <c r="A1" s="7" t="s">
        <v>0</v>
      </c>
    </row>
    <row r="2" spans="1:5" s="1" customFormat="1" ht="17">
      <c r="A2" s="4"/>
      <c r="B2" s="4" t="s">
        <v>1</v>
      </c>
      <c r="C2" s="4" t="s">
        <v>30</v>
      </c>
      <c r="D2" s="4" t="s">
        <v>2</v>
      </c>
      <c r="E2" s="1" t="s">
        <v>41</v>
      </c>
    </row>
    <row r="3" spans="1:5" s="1" customFormat="1" ht="17">
      <c r="A3" s="4" t="s">
        <v>3</v>
      </c>
      <c r="B3" s="4">
        <v>18247</v>
      </c>
      <c r="C3" s="4">
        <v>24.7</v>
      </c>
      <c r="D3" s="4">
        <v>3046</v>
      </c>
      <c r="E3" s="1">
        <f>D3/C3</f>
        <v>123.31983805668017</v>
      </c>
    </row>
    <row r="4" spans="1:5" s="1" customFormat="1" ht="17">
      <c r="A4" s="4" t="s">
        <v>4</v>
      </c>
      <c r="B4" s="4">
        <v>18156</v>
      </c>
      <c r="C4" s="4">
        <v>24.8</v>
      </c>
      <c r="D4" s="4">
        <v>3007</v>
      </c>
      <c r="E4" s="1">
        <f t="shared" ref="E4:E23" si="0">D4/C4</f>
        <v>121.25</v>
      </c>
    </row>
    <row r="5" spans="1:5" s="1" customFormat="1" ht="17">
      <c r="A5" s="4" t="s">
        <v>5</v>
      </c>
      <c r="B5" s="4">
        <v>35352</v>
      </c>
      <c r="C5" s="4">
        <v>25.2</v>
      </c>
      <c r="D5" s="4">
        <v>6372</v>
      </c>
      <c r="E5" s="1">
        <f t="shared" si="0"/>
        <v>252.85714285714286</v>
      </c>
    </row>
    <row r="6" spans="1:5" s="1" customFormat="1" ht="17">
      <c r="A6" s="4" t="s">
        <v>6</v>
      </c>
      <c r="B6" s="4">
        <v>32386</v>
      </c>
      <c r="C6" s="4">
        <v>42.9</v>
      </c>
      <c r="D6" s="4">
        <v>6673</v>
      </c>
      <c r="E6" s="1">
        <f t="shared" si="0"/>
        <v>155.54778554778557</v>
      </c>
    </row>
    <row r="7" spans="1:5" s="1" customFormat="1" ht="17">
      <c r="A7" s="4" t="s">
        <v>7</v>
      </c>
      <c r="B7" s="4">
        <v>35503</v>
      </c>
      <c r="C7" s="4">
        <v>42.6</v>
      </c>
      <c r="D7" s="4">
        <v>7119</v>
      </c>
      <c r="E7" s="1">
        <f t="shared" si="0"/>
        <v>167.11267605633802</v>
      </c>
    </row>
    <row r="8" spans="1:5" s="1" customFormat="1" ht="17">
      <c r="A8" s="4" t="s">
        <v>8</v>
      </c>
      <c r="B8" s="4">
        <v>48754</v>
      </c>
      <c r="C8" s="4">
        <v>35.1</v>
      </c>
      <c r="D8" s="4">
        <v>10285</v>
      </c>
      <c r="E8" s="1">
        <f t="shared" si="0"/>
        <v>293.01994301994301</v>
      </c>
    </row>
    <row r="9" spans="1:5" s="1" customFormat="1" ht="17">
      <c r="A9" s="4" t="s">
        <v>9</v>
      </c>
      <c r="B9" s="4">
        <v>19315</v>
      </c>
      <c r="C9" s="4">
        <v>18.2</v>
      </c>
      <c r="D9" s="4">
        <v>3815</v>
      </c>
      <c r="E9" s="1">
        <f t="shared" si="0"/>
        <v>209.61538461538461</v>
      </c>
    </row>
    <row r="10" spans="1:5" s="1" customFormat="1" ht="17">
      <c r="A10" s="4" t="s">
        <v>10</v>
      </c>
      <c r="B10" s="4">
        <v>20825</v>
      </c>
      <c r="C10" s="4">
        <v>19.899999999999999</v>
      </c>
      <c r="D10" s="4">
        <v>3983</v>
      </c>
      <c r="E10" s="1">
        <f t="shared" si="0"/>
        <v>200.15075376884423</v>
      </c>
    </row>
    <row r="11" spans="1:5" s="1" customFormat="1" ht="17">
      <c r="A11" s="4" t="s">
        <v>11</v>
      </c>
      <c r="B11" s="4">
        <v>25313</v>
      </c>
      <c r="C11" s="4">
        <v>23.7</v>
      </c>
      <c r="D11" s="4">
        <v>4787</v>
      </c>
      <c r="E11" s="1">
        <f t="shared" si="0"/>
        <v>201.98312236286921</v>
      </c>
    </row>
    <row r="12" spans="1:5" s="1" customFormat="1" ht="17">
      <c r="A12" s="4" t="s">
        <v>12</v>
      </c>
      <c r="B12" s="4">
        <v>773</v>
      </c>
      <c r="C12" s="4">
        <v>55.2</v>
      </c>
      <c r="D12" s="4">
        <v>263</v>
      </c>
      <c r="E12" s="1">
        <f t="shared" si="0"/>
        <v>4.7644927536231885</v>
      </c>
    </row>
    <row r="13" spans="1:5" s="1" customFormat="1" ht="17">
      <c r="A13" s="4" t="s">
        <v>13</v>
      </c>
      <c r="B13" s="4">
        <v>2119</v>
      </c>
      <c r="C13" s="4">
        <v>61.2</v>
      </c>
      <c r="D13" s="4">
        <v>858</v>
      </c>
      <c r="E13" s="1">
        <f t="shared" si="0"/>
        <v>14.019607843137255</v>
      </c>
    </row>
    <row r="14" spans="1:5" s="1" customFormat="1" ht="17">
      <c r="A14" s="4" t="s">
        <v>14</v>
      </c>
      <c r="B14" s="4">
        <v>975</v>
      </c>
      <c r="C14" s="4">
        <v>46.1</v>
      </c>
      <c r="D14" s="4">
        <v>385</v>
      </c>
      <c r="E14" s="1">
        <f t="shared" si="0"/>
        <v>8.3514099783080251</v>
      </c>
    </row>
    <row r="15" spans="1:5" s="1" customFormat="1" ht="17">
      <c r="A15" s="4" t="s">
        <v>15</v>
      </c>
      <c r="B15" s="4">
        <v>461</v>
      </c>
      <c r="C15" s="4">
        <v>21.2</v>
      </c>
      <c r="D15" s="4">
        <v>165</v>
      </c>
      <c r="E15" s="1">
        <f t="shared" si="0"/>
        <v>7.7830188679245289</v>
      </c>
    </row>
    <row r="16" spans="1:5" s="1" customFormat="1" ht="17">
      <c r="A16" s="4" t="s">
        <v>16</v>
      </c>
      <c r="B16" s="4">
        <v>341</v>
      </c>
      <c r="C16" s="4">
        <v>19.8</v>
      </c>
      <c r="D16" s="4">
        <v>125</v>
      </c>
      <c r="E16" s="1">
        <f t="shared" si="0"/>
        <v>6.3131313131313131</v>
      </c>
    </row>
    <row r="17" spans="1:5" s="1" customFormat="1" ht="17">
      <c r="A17" s="4" t="s">
        <v>17</v>
      </c>
      <c r="B17" s="4">
        <v>394</v>
      </c>
      <c r="C17" s="4">
        <v>22.8</v>
      </c>
      <c r="D17" s="4">
        <v>148</v>
      </c>
      <c r="E17" s="1">
        <f t="shared" si="0"/>
        <v>6.4912280701754383</v>
      </c>
    </row>
    <row r="18" spans="1:5" s="1" customFormat="1" ht="17">
      <c r="A18" s="4" t="s">
        <v>18</v>
      </c>
      <c r="B18" s="4">
        <v>179</v>
      </c>
      <c r="C18" s="4">
        <v>118.6</v>
      </c>
      <c r="D18" s="4">
        <v>101</v>
      </c>
      <c r="E18" s="1">
        <f t="shared" si="0"/>
        <v>0.85160202360876902</v>
      </c>
    </row>
    <row r="19" spans="1:5" s="1" customFormat="1" ht="17">
      <c r="A19" s="4" t="s">
        <v>19</v>
      </c>
      <c r="B19" s="4">
        <v>166</v>
      </c>
      <c r="C19" s="4">
        <v>101.7</v>
      </c>
      <c r="D19" s="4">
        <v>95</v>
      </c>
      <c r="E19" s="1">
        <f t="shared" si="0"/>
        <v>0.93411996066863323</v>
      </c>
    </row>
    <row r="20" spans="1:5" s="1" customFormat="1" ht="17">
      <c r="A20" s="4" t="s">
        <v>20</v>
      </c>
      <c r="B20" s="4">
        <v>160</v>
      </c>
      <c r="C20" s="4">
        <v>100.6</v>
      </c>
      <c r="D20" s="4">
        <v>95</v>
      </c>
      <c r="E20" s="1">
        <f t="shared" si="0"/>
        <v>0.94433399602385693</v>
      </c>
    </row>
    <row r="21" spans="1:5" s="1" customFormat="1" ht="17">
      <c r="A21" s="4" t="s">
        <v>21</v>
      </c>
      <c r="B21" s="4">
        <v>2</v>
      </c>
      <c r="C21" s="4">
        <v>105.5</v>
      </c>
      <c r="D21" s="4">
        <v>2</v>
      </c>
      <c r="E21" s="1">
        <f t="shared" si="0"/>
        <v>1.8957345971563982E-2</v>
      </c>
    </row>
    <row r="22" spans="1:5" s="1" customFormat="1" ht="17">
      <c r="A22" s="4" t="s">
        <v>22</v>
      </c>
      <c r="B22" s="4">
        <v>2</v>
      </c>
      <c r="C22" s="4">
        <v>111.8</v>
      </c>
      <c r="D22" s="4">
        <v>2</v>
      </c>
      <c r="E22" s="1">
        <f t="shared" si="0"/>
        <v>1.7889087656529516E-2</v>
      </c>
    </row>
    <row r="23" spans="1:5" s="1" customFormat="1" ht="17">
      <c r="A23" s="4" t="s">
        <v>23</v>
      </c>
      <c r="B23" s="4">
        <v>1</v>
      </c>
      <c r="C23" s="4">
        <v>95.8</v>
      </c>
      <c r="D23" s="4">
        <v>1</v>
      </c>
      <c r="E23" s="1">
        <f t="shared" si="0"/>
        <v>1.0438413361169102E-2</v>
      </c>
    </row>
  </sheetData>
  <mergeCells count="1">
    <mergeCell ref="A1:XFD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tabSelected="1" workbookViewId="0">
      <selection activeCell="D22" sqref="D22"/>
    </sheetView>
  </sheetViews>
  <sheetFormatPr baseColWidth="10" defaultColWidth="23.83203125" defaultRowHeight="16"/>
  <cols>
    <col min="1" max="3" width="23.83203125" style="4"/>
    <col min="4" max="16384" width="23.83203125" style="1"/>
  </cols>
  <sheetData>
    <row r="1" spans="1:4" s="7" customFormat="1">
      <c r="A1" s="7" t="s">
        <v>24</v>
      </c>
    </row>
    <row r="2" spans="1:4" ht="17">
      <c r="B2" s="4" t="s">
        <v>1</v>
      </c>
      <c r="C2" s="4" t="s">
        <v>2</v>
      </c>
      <c r="D2" s="1" t="s">
        <v>25</v>
      </c>
    </row>
    <row r="3" spans="1:4" ht="17">
      <c r="A3" s="4" t="s">
        <v>3</v>
      </c>
      <c r="B3" s="4">
        <v>18247</v>
      </c>
      <c r="C3" s="4">
        <v>3046</v>
      </c>
      <c r="D3" s="1">
        <f t="shared" ref="D3:D23" si="0">C3/B3</f>
        <v>0.16693155039184523</v>
      </c>
    </row>
    <row r="4" spans="1:4" ht="17">
      <c r="A4" s="4" t="s">
        <v>4</v>
      </c>
      <c r="B4" s="4">
        <v>18156</v>
      </c>
      <c r="C4" s="4">
        <v>3007</v>
      </c>
      <c r="D4" s="1">
        <f t="shared" si="0"/>
        <v>0.16562018065653228</v>
      </c>
    </row>
    <row r="5" spans="1:4" ht="17">
      <c r="A5" s="4" t="s">
        <v>5</v>
      </c>
      <c r="B5" s="4">
        <v>35352</v>
      </c>
      <c r="C5" s="4">
        <v>6372</v>
      </c>
      <c r="D5" s="1">
        <f t="shared" si="0"/>
        <v>0.18024439918533605</v>
      </c>
    </row>
    <row r="6" spans="1:4" ht="17">
      <c r="A6" s="4" t="s">
        <v>6</v>
      </c>
      <c r="B6" s="4">
        <v>32386</v>
      </c>
      <c r="C6" s="4">
        <v>6673</v>
      </c>
      <c r="D6" s="1">
        <f t="shared" si="0"/>
        <v>0.20604582226888163</v>
      </c>
    </row>
    <row r="7" spans="1:4" ht="17">
      <c r="A7" s="4" t="s">
        <v>7</v>
      </c>
      <c r="B7" s="4">
        <v>35503</v>
      </c>
      <c r="C7" s="4">
        <v>7119</v>
      </c>
      <c r="D7" s="1">
        <f t="shared" si="0"/>
        <v>0.20051826606202292</v>
      </c>
    </row>
    <row r="8" spans="1:4" ht="17">
      <c r="A8" s="4" t="s">
        <v>8</v>
      </c>
      <c r="B8" s="4">
        <v>48754</v>
      </c>
      <c r="C8" s="4">
        <v>10285</v>
      </c>
      <c r="D8" s="1">
        <f t="shared" si="0"/>
        <v>0.21095704967797513</v>
      </c>
    </row>
    <row r="9" spans="1:4" ht="17">
      <c r="A9" s="4" t="s">
        <v>9</v>
      </c>
      <c r="B9" s="4">
        <v>19315</v>
      </c>
      <c r="C9" s="4">
        <v>3815</v>
      </c>
      <c r="D9" s="1">
        <f t="shared" si="0"/>
        <v>0.19751488480455603</v>
      </c>
    </row>
    <row r="10" spans="1:4" ht="17">
      <c r="A10" s="4" t="s">
        <v>10</v>
      </c>
      <c r="B10" s="4">
        <v>20825</v>
      </c>
      <c r="C10" s="4">
        <v>3983</v>
      </c>
      <c r="D10" s="1">
        <f t="shared" si="0"/>
        <v>0.19126050420168067</v>
      </c>
    </row>
    <row r="11" spans="1:4" ht="17">
      <c r="A11" s="4" t="s">
        <v>11</v>
      </c>
      <c r="B11" s="4">
        <v>25313</v>
      </c>
      <c r="C11" s="4">
        <v>4787</v>
      </c>
      <c r="D11" s="1">
        <f t="shared" si="0"/>
        <v>0.1891123138308379</v>
      </c>
    </row>
    <row r="12" spans="1:4" ht="17">
      <c r="A12" s="4" t="s">
        <v>12</v>
      </c>
      <c r="B12" s="4">
        <v>773</v>
      </c>
      <c r="C12" s="4">
        <v>263</v>
      </c>
      <c r="D12" s="1">
        <f t="shared" si="0"/>
        <v>0.34023285899094435</v>
      </c>
    </row>
    <row r="13" spans="1:4" ht="17">
      <c r="A13" s="4" t="s">
        <v>13</v>
      </c>
      <c r="B13" s="4">
        <v>2119</v>
      </c>
      <c r="C13" s="4">
        <v>858</v>
      </c>
      <c r="D13" s="1">
        <f t="shared" si="0"/>
        <v>0.40490797546012269</v>
      </c>
    </row>
    <row r="14" spans="1:4" ht="17">
      <c r="A14" s="4" t="s">
        <v>14</v>
      </c>
      <c r="B14" s="4">
        <v>975</v>
      </c>
      <c r="C14" s="4">
        <v>385</v>
      </c>
      <c r="D14" s="1">
        <f t="shared" si="0"/>
        <v>0.39487179487179486</v>
      </c>
    </row>
    <row r="15" spans="1:4" ht="17">
      <c r="A15" s="4" t="s">
        <v>15</v>
      </c>
      <c r="B15" s="4">
        <v>461</v>
      </c>
      <c r="C15" s="4">
        <v>165</v>
      </c>
      <c r="D15" s="1">
        <f t="shared" si="0"/>
        <v>0.35791757049891543</v>
      </c>
    </row>
    <row r="16" spans="1:4" ht="17">
      <c r="A16" s="4" t="s">
        <v>16</v>
      </c>
      <c r="B16" s="4">
        <v>341</v>
      </c>
      <c r="C16" s="4">
        <v>125</v>
      </c>
      <c r="D16" s="1">
        <f t="shared" si="0"/>
        <v>0.36656891495601174</v>
      </c>
    </row>
    <row r="17" spans="1:4" ht="17">
      <c r="A17" s="4" t="s">
        <v>17</v>
      </c>
      <c r="B17" s="4">
        <v>394</v>
      </c>
      <c r="C17" s="4">
        <v>148</v>
      </c>
      <c r="D17" s="1">
        <f t="shared" si="0"/>
        <v>0.37563451776649748</v>
      </c>
    </row>
    <row r="18" spans="1:4" ht="17">
      <c r="A18" s="4" t="s">
        <v>18</v>
      </c>
      <c r="B18" s="4">
        <v>179</v>
      </c>
      <c r="C18" s="4">
        <v>101</v>
      </c>
      <c r="D18" s="1">
        <f t="shared" si="0"/>
        <v>0.56424581005586594</v>
      </c>
    </row>
    <row r="19" spans="1:4" ht="17">
      <c r="A19" s="4" t="s">
        <v>19</v>
      </c>
      <c r="B19" s="4">
        <v>166</v>
      </c>
      <c r="C19" s="4">
        <v>95</v>
      </c>
      <c r="D19" s="1">
        <f t="shared" si="0"/>
        <v>0.57228915662650603</v>
      </c>
    </row>
    <row r="20" spans="1:4" ht="17">
      <c r="A20" s="4" t="s">
        <v>20</v>
      </c>
      <c r="B20" s="4">
        <v>160</v>
      </c>
      <c r="C20" s="4">
        <v>95</v>
      </c>
      <c r="D20" s="1">
        <f t="shared" si="0"/>
        <v>0.59375</v>
      </c>
    </row>
    <row r="21" spans="1:4" ht="17">
      <c r="A21" s="4" t="s">
        <v>21</v>
      </c>
      <c r="B21" s="4">
        <v>2</v>
      </c>
      <c r="C21" s="4">
        <v>2</v>
      </c>
      <c r="D21" s="1">
        <f t="shared" si="0"/>
        <v>1</v>
      </c>
    </row>
    <row r="22" spans="1:4" ht="17">
      <c r="A22" s="4" t="s">
        <v>22</v>
      </c>
      <c r="B22" s="4">
        <v>2</v>
      </c>
      <c r="C22" s="4">
        <v>2</v>
      </c>
      <c r="D22" s="1">
        <f t="shared" si="0"/>
        <v>1</v>
      </c>
    </row>
    <row r="23" spans="1:4" ht="17">
      <c r="A23" s="4" t="s">
        <v>23</v>
      </c>
      <c r="B23" s="4">
        <v>1</v>
      </c>
      <c r="C23" s="4">
        <v>1</v>
      </c>
      <c r="D23" s="1">
        <f t="shared" si="0"/>
        <v>1</v>
      </c>
    </row>
  </sheetData>
  <mergeCells count="1">
    <mergeCell ref="A1:XFD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H2" sqref="H2"/>
    </sheetView>
  </sheetViews>
  <sheetFormatPr baseColWidth="10" defaultColWidth="23.83203125" defaultRowHeight="16"/>
  <cols>
    <col min="1" max="2" width="23.83203125" style="2"/>
    <col min="3" max="16384" width="23.83203125" style="3"/>
  </cols>
  <sheetData>
    <row r="1" spans="1:8" s="5" customFormat="1" ht="16" customHeight="1">
      <c r="A1" s="7" t="s">
        <v>26</v>
      </c>
      <c r="B1" s="7"/>
      <c r="C1" s="7"/>
      <c r="D1" s="7"/>
      <c r="E1" s="7"/>
      <c r="F1" s="7"/>
      <c r="G1" s="7"/>
      <c r="H1" s="7"/>
    </row>
    <row r="2" spans="1:8" s="6" customFormat="1" ht="17">
      <c r="A2" s="4"/>
      <c r="B2" s="4" t="s">
        <v>30</v>
      </c>
      <c r="C2" s="1" t="s">
        <v>31</v>
      </c>
      <c r="D2" s="1" t="s">
        <v>32</v>
      </c>
      <c r="E2" s="1" t="s">
        <v>33</v>
      </c>
      <c r="F2" s="1" t="s">
        <v>34</v>
      </c>
      <c r="G2" s="1" t="s">
        <v>35</v>
      </c>
      <c r="H2" s="1" t="s">
        <v>36</v>
      </c>
    </row>
    <row r="3" spans="1:8" s="6" customFormat="1" ht="17">
      <c r="A3" s="4" t="s">
        <v>3</v>
      </c>
      <c r="B3" s="4">
        <v>24.7</v>
      </c>
      <c r="C3" s="1">
        <v>2159</v>
      </c>
      <c r="D3" s="1">
        <v>738</v>
      </c>
      <c r="E3" s="1">
        <v>149</v>
      </c>
      <c r="F3" s="1">
        <f t="shared" ref="F3:F23" si="0">C3/$B3</f>
        <v>87.408906882591097</v>
      </c>
      <c r="G3" s="1">
        <f t="shared" ref="G3:G23" si="1">D3/$B3</f>
        <v>29.878542510121459</v>
      </c>
      <c r="H3" s="1">
        <f t="shared" ref="H3:H23" si="2">E3/$B3</f>
        <v>6.0323886639676116</v>
      </c>
    </row>
    <row r="4" spans="1:8" s="6" customFormat="1" ht="17">
      <c r="A4" s="4" t="s">
        <v>4</v>
      </c>
      <c r="B4" s="4">
        <v>24.8</v>
      </c>
      <c r="C4" s="1">
        <v>2120</v>
      </c>
      <c r="D4" s="1">
        <v>707</v>
      </c>
      <c r="E4" s="1">
        <v>180</v>
      </c>
      <c r="F4" s="1">
        <f t="shared" si="0"/>
        <v>85.483870967741936</v>
      </c>
      <c r="G4" s="1">
        <f t="shared" si="1"/>
        <v>28.508064516129032</v>
      </c>
      <c r="H4" s="1">
        <f t="shared" si="2"/>
        <v>7.258064516129032</v>
      </c>
    </row>
    <row r="5" spans="1:8" s="6" customFormat="1" ht="17">
      <c r="A5" s="4" t="s">
        <v>5</v>
      </c>
      <c r="B5" s="4">
        <v>25.2</v>
      </c>
      <c r="C5" s="1">
        <v>4846</v>
      </c>
      <c r="D5" s="1">
        <v>1460</v>
      </c>
      <c r="E5" s="1">
        <v>66</v>
      </c>
      <c r="F5" s="1">
        <f t="shared" si="0"/>
        <v>192.30158730158732</v>
      </c>
      <c r="G5" s="1">
        <f t="shared" si="1"/>
        <v>57.936507936507937</v>
      </c>
      <c r="H5" s="1">
        <f t="shared" si="2"/>
        <v>2.6190476190476191</v>
      </c>
    </row>
    <row r="6" spans="1:8" s="6" customFormat="1" ht="17">
      <c r="A6" s="4" t="s">
        <v>6</v>
      </c>
      <c r="B6" s="4">
        <v>42.9</v>
      </c>
      <c r="C6" s="1">
        <v>4958</v>
      </c>
      <c r="D6" s="1">
        <v>1695</v>
      </c>
      <c r="E6" s="1">
        <v>20</v>
      </c>
      <c r="F6" s="1">
        <f t="shared" si="0"/>
        <v>115.57109557109557</v>
      </c>
      <c r="G6" s="1">
        <f t="shared" si="1"/>
        <v>39.510489510489514</v>
      </c>
      <c r="H6" s="1">
        <f t="shared" si="2"/>
        <v>0.46620046620046623</v>
      </c>
    </row>
    <row r="7" spans="1:8" s="6" customFormat="1" ht="17">
      <c r="A7" s="4" t="s">
        <v>7</v>
      </c>
      <c r="B7" s="4">
        <v>42.6</v>
      </c>
      <c r="C7" s="1">
        <v>5517</v>
      </c>
      <c r="D7" s="1">
        <v>1588</v>
      </c>
      <c r="E7" s="1">
        <v>14</v>
      </c>
      <c r="F7" s="1">
        <f t="shared" si="0"/>
        <v>129.50704225352112</v>
      </c>
      <c r="G7" s="1">
        <f t="shared" si="1"/>
        <v>37.27699530516432</v>
      </c>
      <c r="H7" s="1">
        <f t="shared" si="2"/>
        <v>0.32863849765258213</v>
      </c>
    </row>
    <row r="8" spans="1:8" s="6" customFormat="1" ht="17">
      <c r="A8" s="4" t="s">
        <v>8</v>
      </c>
      <c r="B8" s="4">
        <v>35.1</v>
      </c>
      <c r="C8" s="1">
        <v>7979</v>
      </c>
      <c r="D8" s="1">
        <v>2290</v>
      </c>
      <c r="E8" s="1">
        <v>16</v>
      </c>
      <c r="F8" s="1">
        <f t="shared" si="0"/>
        <v>227.32193732193733</v>
      </c>
      <c r="G8" s="1">
        <f t="shared" si="1"/>
        <v>65.242165242165242</v>
      </c>
      <c r="H8" s="1">
        <f t="shared" si="2"/>
        <v>0.45584045584045585</v>
      </c>
    </row>
    <row r="9" spans="1:8" s="6" customFormat="1" ht="17">
      <c r="A9" s="4" t="s">
        <v>9</v>
      </c>
      <c r="B9" s="4">
        <v>18.2</v>
      </c>
      <c r="C9" s="1">
        <v>3512</v>
      </c>
      <c r="D9" s="1">
        <v>300</v>
      </c>
      <c r="E9" s="1">
        <v>3</v>
      </c>
      <c r="F9" s="1">
        <f t="shared" si="0"/>
        <v>192.96703296703296</v>
      </c>
      <c r="G9" s="1">
        <f t="shared" si="1"/>
        <v>16.483516483516485</v>
      </c>
      <c r="H9" s="1">
        <f t="shared" si="2"/>
        <v>0.16483516483516483</v>
      </c>
    </row>
    <row r="10" spans="1:8" s="6" customFormat="1" ht="17">
      <c r="A10" s="4" t="s">
        <v>10</v>
      </c>
      <c r="B10" s="4">
        <v>19.899999999999999</v>
      </c>
      <c r="C10" s="1">
        <v>3686</v>
      </c>
      <c r="D10" s="1">
        <v>295</v>
      </c>
      <c r="E10" s="1">
        <v>2</v>
      </c>
      <c r="F10" s="1">
        <f t="shared" si="0"/>
        <v>185.22613065326635</v>
      </c>
      <c r="G10" s="1">
        <f t="shared" si="1"/>
        <v>14.824120603015077</v>
      </c>
      <c r="H10" s="1">
        <f t="shared" si="2"/>
        <v>0.10050251256281408</v>
      </c>
    </row>
    <row r="11" spans="1:8" s="6" customFormat="1" ht="17">
      <c r="A11" s="4" t="s">
        <v>11</v>
      </c>
      <c r="B11" s="4">
        <v>23.7</v>
      </c>
      <c r="C11" s="1">
        <v>3998</v>
      </c>
      <c r="D11" s="1">
        <v>773</v>
      </c>
      <c r="E11" s="1">
        <v>16</v>
      </c>
      <c r="F11" s="1">
        <f t="shared" si="0"/>
        <v>168.69198312236287</v>
      </c>
      <c r="G11" s="1">
        <f t="shared" si="1"/>
        <v>32.616033755274266</v>
      </c>
      <c r="H11" s="1">
        <f t="shared" si="2"/>
        <v>0.67510548523206748</v>
      </c>
    </row>
    <row r="12" spans="1:8" s="6" customFormat="1" ht="17">
      <c r="A12" s="4" t="s">
        <v>12</v>
      </c>
      <c r="B12" s="4">
        <v>55.2</v>
      </c>
      <c r="C12" s="1">
        <v>257</v>
      </c>
      <c r="D12" s="1">
        <v>4</v>
      </c>
      <c r="E12" s="1">
        <v>2</v>
      </c>
      <c r="F12" s="1">
        <f t="shared" si="0"/>
        <v>4.6557971014492754</v>
      </c>
      <c r="G12" s="1">
        <f t="shared" si="1"/>
        <v>7.2463768115942032E-2</v>
      </c>
      <c r="H12" s="1">
        <f t="shared" si="2"/>
        <v>3.6231884057971016E-2</v>
      </c>
    </row>
    <row r="13" spans="1:8" s="6" customFormat="1" ht="17">
      <c r="A13" s="4" t="s">
        <v>13</v>
      </c>
      <c r="B13" s="4">
        <v>61.2</v>
      </c>
      <c r="C13" s="1">
        <v>841</v>
      </c>
      <c r="D13" s="1">
        <v>15</v>
      </c>
      <c r="E13" s="1">
        <v>2</v>
      </c>
      <c r="F13" s="1">
        <f t="shared" si="0"/>
        <v>13.741830065359476</v>
      </c>
      <c r="G13" s="1">
        <f t="shared" si="1"/>
        <v>0.24509803921568626</v>
      </c>
      <c r="H13" s="1">
        <f t="shared" si="2"/>
        <v>3.2679738562091505E-2</v>
      </c>
    </row>
    <row r="14" spans="1:8" s="6" customFormat="1" ht="17">
      <c r="A14" s="4" t="s">
        <v>14</v>
      </c>
      <c r="B14" s="4">
        <v>46.1</v>
      </c>
      <c r="C14" s="1">
        <v>371</v>
      </c>
      <c r="D14" s="1">
        <v>13</v>
      </c>
      <c r="E14" s="1">
        <v>1</v>
      </c>
      <c r="F14" s="1">
        <f t="shared" si="0"/>
        <v>8.0477223427331879</v>
      </c>
      <c r="G14" s="1">
        <f t="shared" si="1"/>
        <v>0.28199566160520606</v>
      </c>
      <c r="H14" s="1">
        <f t="shared" si="2"/>
        <v>2.1691973969631236E-2</v>
      </c>
    </row>
    <row r="15" spans="1:8" s="6" customFormat="1" ht="17">
      <c r="A15" s="4" t="s">
        <v>15</v>
      </c>
      <c r="B15" s="4">
        <v>21.2</v>
      </c>
      <c r="C15" s="1">
        <v>101</v>
      </c>
      <c r="D15" s="1">
        <v>17</v>
      </c>
      <c r="E15" s="1">
        <v>47</v>
      </c>
      <c r="F15" s="1">
        <f t="shared" si="0"/>
        <v>4.7641509433962268</v>
      </c>
      <c r="G15" s="1">
        <f t="shared" si="1"/>
        <v>0.80188679245283023</v>
      </c>
      <c r="H15" s="1">
        <f t="shared" si="2"/>
        <v>2.216981132075472</v>
      </c>
    </row>
    <row r="16" spans="1:8" s="6" customFormat="1" ht="17">
      <c r="A16" s="4" t="s">
        <v>16</v>
      </c>
      <c r="B16" s="4">
        <v>19.8</v>
      </c>
      <c r="C16" s="1">
        <v>88</v>
      </c>
      <c r="D16" s="1">
        <v>11</v>
      </c>
      <c r="E16" s="1">
        <v>26</v>
      </c>
      <c r="F16" s="1">
        <f t="shared" si="0"/>
        <v>4.4444444444444446</v>
      </c>
      <c r="G16" s="1">
        <f t="shared" si="1"/>
        <v>0.55555555555555558</v>
      </c>
      <c r="H16" s="1">
        <f t="shared" si="2"/>
        <v>1.3131313131313131</v>
      </c>
    </row>
    <row r="17" spans="1:8" s="6" customFormat="1" ht="17">
      <c r="A17" s="4" t="s">
        <v>17</v>
      </c>
      <c r="B17" s="4">
        <v>22.8</v>
      </c>
      <c r="C17" s="1">
        <v>102</v>
      </c>
      <c r="D17" s="1">
        <v>13</v>
      </c>
      <c r="E17" s="1">
        <v>33</v>
      </c>
      <c r="F17" s="1">
        <f t="shared" si="0"/>
        <v>4.4736842105263159</v>
      </c>
      <c r="G17" s="1">
        <f t="shared" si="1"/>
        <v>0.57017543859649122</v>
      </c>
      <c r="H17" s="1">
        <f t="shared" si="2"/>
        <v>1.4473684210526316</v>
      </c>
    </row>
    <row r="18" spans="1:8" s="6" customFormat="1" ht="17">
      <c r="A18" s="4" t="s">
        <v>18</v>
      </c>
      <c r="B18" s="4">
        <v>118.6</v>
      </c>
      <c r="C18" s="1">
        <v>34</v>
      </c>
      <c r="D18" s="1">
        <v>28</v>
      </c>
      <c r="E18" s="1">
        <v>39</v>
      </c>
      <c r="F18" s="1">
        <f t="shared" si="0"/>
        <v>0.28667790893760542</v>
      </c>
      <c r="G18" s="1">
        <f t="shared" si="1"/>
        <v>0.23608768971332211</v>
      </c>
      <c r="H18" s="1">
        <f t="shared" si="2"/>
        <v>0.32883642495784149</v>
      </c>
    </row>
    <row r="19" spans="1:8" s="6" customFormat="1" ht="17">
      <c r="A19" s="4" t="s">
        <v>19</v>
      </c>
      <c r="B19" s="4">
        <v>101.7</v>
      </c>
      <c r="C19" s="1">
        <v>28</v>
      </c>
      <c r="D19" s="1">
        <v>26</v>
      </c>
      <c r="E19" s="1">
        <v>41</v>
      </c>
      <c r="F19" s="1">
        <f t="shared" si="0"/>
        <v>0.2753195673549656</v>
      </c>
      <c r="G19" s="1">
        <f t="shared" si="1"/>
        <v>0.25565388397246802</v>
      </c>
      <c r="H19" s="1">
        <f t="shared" si="2"/>
        <v>0.40314650934119961</v>
      </c>
    </row>
    <row r="20" spans="1:8" s="6" customFormat="1" ht="17">
      <c r="A20" s="4" t="s">
        <v>20</v>
      </c>
      <c r="B20" s="4">
        <v>100.6</v>
      </c>
      <c r="C20" s="1">
        <v>35</v>
      </c>
      <c r="D20" s="1">
        <v>29</v>
      </c>
      <c r="E20" s="1">
        <v>31</v>
      </c>
      <c r="F20" s="1">
        <f t="shared" si="0"/>
        <v>0.34791252485089463</v>
      </c>
      <c r="G20" s="1">
        <f t="shared" si="1"/>
        <v>0.28827037773359843</v>
      </c>
      <c r="H20" s="1">
        <f t="shared" si="2"/>
        <v>0.30815109343936381</v>
      </c>
    </row>
    <row r="21" spans="1:8" s="6" customFormat="1" ht="17">
      <c r="A21" s="4" t="s">
        <v>21</v>
      </c>
      <c r="B21" s="4">
        <v>105.5</v>
      </c>
      <c r="C21" s="1">
        <v>0</v>
      </c>
      <c r="D21" s="1">
        <v>0</v>
      </c>
      <c r="E21" s="1">
        <v>2</v>
      </c>
      <c r="F21" s="1">
        <f t="shared" si="0"/>
        <v>0</v>
      </c>
      <c r="G21" s="1">
        <f t="shared" si="1"/>
        <v>0</v>
      </c>
      <c r="H21" s="1">
        <f t="shared" si="2"/>
        <v>1.8957345971563982E-2</v>
      </c>
    </row>
    <row r="22" spans="1:8" s="6" customFormat="1" ht="17">
      <c r="A22" s="4" t="s">
        <v>22</v>
      </c>
      <c r="B22" s="4">
        <v>111.8</v>
      </c>
      <c r="C22" s="1">
        <v>0</v>
      </c>
      <c r="D22" s="1">
        <v>0</v>
      </c>
      <c r="E22" s="1">
        <v>2</v>
      </c>
      <c r="F22" s="1">
        <f t="shared" si="0"/>
        <v>0</v>
      </c>
      <c r="G22" s="1">
        <f t="shared" si="1"/>
        <v>0</v>
      </c>
      <c r="H22" s="1">
        <f t="shared" si="2"/>
        <v>1.7889087656529516E-2</v>
      </c>
    </row>
    <row r="23" spans="1:8" s="6" customFormat="1" ht="17">
      <c r="A23" s="4" t="s">
        <v>23</v>
      </c>
      <c r="B23" s="4">
        <v>95.8</v>
      </c>
      <c r="C23" s="1">
        <v>0</v>
      </c>
      <c r="D23" s="1">
        <v>0</v>
      </c>
      <c r="E23" s="1">
        <v>1</v>
      </c>
      <c r="F23" s="1">
        <f t="shared" si="0"/>
        <v>0</v>
      </c>
      <c r="G23" s="1">
        <f t="shared" si="1"/>
        <v>0</v>
      </c>
      <c r="H23" s="1">
        <f t="shared" si="2"/>
        <v>1.0438413361169102E-2</v>
      </c>
    </row>
  </sheetData>
  <mergeCells count="1">
    <mergeCell ref="A1:H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3"/>
  <sheetViews>
    <sheetView workbookViewId="0">
      <selection activeCell="I2" sqref="I2"/>
    </sheetView>
  </sheetViews>
  <sheetFormatPr baseColWidth="10" defaultColWidth="23.83203125" defaultRowHeight="16"/>
  <cols>
    <col min="1" max="2" width="23.83203125" style="2"/>
    <col min="3" max="16384" width="23.83203125" style="3"/>
  </cols>
  <sheetData>
    <row r="1" spans="1:8" s="7" customFormat="1">
      <c r="A1" s="7" t="s">
        <v>27</v>
      </c>
    </row>
    <row r="2" spans="1:8" s="1" customFormat="1" ht="17">
      <c r="A2" s="4"/>
      <c r="B2" s="4" t="s">
        <v>30</v>
      </c>
      <c r="C2" s="1" t="s">
        <v>28</v>
      </c>
      <c r="D2" s="1" t="s">
        <v>29</v>
      </c>
      <c r="E2" s="1" t="s">
        <v>37</v>
      </c>
      <c r="F2" s="1" t="s">
        <v>38</v>
      </c>
      <c r="G2" s="1" t="s">
        <v>39</v>
      </c>
      <c r="H2" s="1" t="s">
        <v>40</v>
      </c>
    </row>
    <row r="3" spans="1:8" s="1" customFormat="1" ht="17">
      <c r="A3" s="4" t="s">
        <v>3</v>
      </c>
      <c r="B3" s="4">
        <v>24.7</v>
      </c>
      <c r="C3" s="1">
        <v>10940</v>
      </c>
      <c r="D3" s="1">
        <v>3658</v>
      </c>
      <c r="E3" s="1">
        <v>603</v>
      </c>
      <c r="F3" s="1">
        <f t="shared" ref="F3:F23" si="0">C3/$B3</f>
        <v>442.91497975708501</v>
      </c>
      <c r="G3" s="1">
        <f t="shared" ref="G3:G23" si="1">D3/$B3</f>
        <v>148.09716599190284</v>
      </c>
      <c r="H3" s="1">
        <f t="shared" ref="H3:H18" si="2">E3/$B3</f>
        <v>24.412955465587046</v>
      </c>
    </row>
    <row r="4" spans="1:8" s="1" customFormat="1" ht="17">
      <c r="A4" s="4" t="s">
        <v>4</v>
      </c>
      <c r="B4" s="4">
        <v>24.8</v>
      </c>
      <c r="C4" s="1">
        <v>11084</v>
      </c>
      <c r="D4" s="1">
        <v>3466</v>
      </c>
      <c r="E4" s="1">
        <v>599</v>
      </c>
      <c r="F4" s="1">
        <f t="shared" si="0"/>
        <v>446.93548387096774</v>
      </c>
      <c r="G4" s="1">
        <f t="shared" si="1"/>
        <v>139.75806451612902</v>
      </c>
      <c r="H4" s="1">
        <f t="shared" si="2"/>
        <v>24.153225806451612</v>
      </c>
    </row>
    <row r="5" spans="1:8" s="1" customFormat="1" ht="17">
      <c r="A5" s="4" t="s">
        <v>5</v>
      </c>
      <c r="B5" s="4">
        <v>25.2</v>
      </c>
      <c r="C5" s="1">
        <v>21968</v>
      </c>
      <c r="D5" s="1">
        <v>6698</v>
      </c>
      <c r="E5" s="1">
        <v>314</v>
      </c>
      <c r="F5" s="1">
        <f t="shared" si="0"/>
        <v>871.7460317460318</v>
      </c>
      <c r="G5" s="1">
        <f t="shared" si="1"/>
        <v>265.79365079365078</v>
      </c>
      <c r="H5" s="1">
        <f t="shared" si="2"/>
        <v>12.46031746031746</v>
      </c>
    </row>
    <row r="6" spans="1:8" s="1" customFormat="1" ht="17">
      <c r="A6" s="4" t="s">
        <v>6</v>
      </c>
      <c r="B6" s="4">
        <v>42.9</v>
      </c>
      <c r="C6" s="1">
        <v>19501</v>
      </c>
      <c r="D6" s="1">
        <v>6150</v>
      </c>
      <c r="E6" s="1">
        <v>62</v>
      </c>
      <c r="F6" s="1">
        <f t="shared" si="0"/>
        <v>454.56876456876461</v>
      </c>
      <c r="G6" s="1">
        <f t="shared" si="1"/>
        <v>143.35664335664336</v>
      </c>
      <c r="H6" s="1">
        <f t="shared" si="2"/>
        <v>1.4452214452214454</v>
      </c>
    </row>
    <row r="7" spans="1:8" s="1" customFormat="1" ht="17">
      <c r="A7" s="4" t="s">
        <v>7</v>
      </c>
      <c r="B7" s="4">
        <v>42.6</v>
      </c>
      <c r="C7" s="1">
        <v>22160</v>
      </c>
      <c r="D7" s="1">
        <v>6182</v>
      </c>
      <c r="E7" s="1">
        <v>42</v>
      </c>
      <c r="F7" s="1">
        <f t="shared" si="0"/>
        <v>520.18779342723008</v>
      </c>
      <c r="G7" s="1">
        <f t="shared" si="1"/>
        <v>145.11737089201878</v>
      </c>
      <c r="H7" s="1">
        <f t="shared" si="2"/>
        <v>0.9859154929577465</v>
      </c>
    </row>
    <row r="8" spans="1:8" s="1" customFormat="1" ht="17">
      <c r="A8" s="4" t="s">
        <v>8</v>
      </c>
      <c r="B8" s="4">
        <v>35.1</v>
      </c>
      <c r="C8" s="1">
        <v>30124</v>
      </c>
      <c r="D8" s="1">
        <v>8311</v>
      </c>
      <c r="E8" s="1">
        <v>34</v>
      </c>
      <c r="F8" s="1">
        <f t="shared" si="0"/>
        <v>858.23361823361824</v>
      </c>
      <c r="G8" s="1">
        <f t="shared" si="1"/>
        <v>236.78062678062676</v>
      </c>
      <c r="H8" s="1">
        <f t="shared" si="2"/>
        <v>0.96866096866096862</v>
      </c>
    </row>
    <row r="9" spans="1:8" s="1" customFormat="1" ht="17">
      <c r="A9" s="4" t="s">
        <v>9</v>
      </c>
      <c r="B9" s="4">
        <v>18.2</v>
      </c>
      <c r="C9" s="1">
        <v>14349</v>
      </c>
      <c r="D9" s="1">
        <v>1146</v>
      </c>
      <c r="E9" s="1">
        <v>5</v>
      </c>
      <c r="F9" s="1">
        <f t="shared" si="0"/>
        <v>788.4065934065934</v>
      </c>
      <c r="G9" s="1">
        <f t="shared" si="1"/>
        <v>62.967032967032971</v>
      </c>
      <c r="H9" s="1">
        <f t="shared" si="2"/>
        <v>0.27472527472527475</v>
      </c>
    </row>
    <row r="10" spans="1:8" s="1" customFormat="1" ht="17">
      <c r="A10" s="4" t="s">
        <v>10</v>
      </c>
      <c r="B10" s="4">
        <v>19.899999999999999</v>
      </c>
      <c r="C10" s="1">
        <v>15679</v>
      </c>
      <c r="D10" s="1">
        <v>1153</v>
      </c>
      <c r="E10" s="1">
        <v>10</v>
      </c>
      <c r="F10" s="1">
        <f t="shared" si="0"/>
        <v>787.88944723618101</v>
      </c>
      <c r="G10" s="1">
        <f t="shared" si="1"/>
        <v>57.939698492462313</v>
      </c>
      <c r="H10" s="1">
        <f t="shared" si="2"/>
        <v>0.50251256281407042</v>
      </c>
    </row>
    <row r="11" spans="1:8" s="1" customFormat="1" ht="17">
      <c r="A11" s="4" t="s">
        <v>11</v>
      </c>
      <c r="B11" s="4">
        <v>23.7</v>
      </c>
      <c r="C11" s="1">
        <v>17537</v>
      </c>
      <c r="D11" s="1">
        <v>2950</v>
      </c>
      <c r="E11" s="1">
        <v>39</v>
      </c>
      <c r="F11" s="1">
        <f t="shared" si="0"/>
        <v>739.957805907173</v>
      </c>
      <c r="G11" s="1">
        <f t="shared" si="1"/>
        <v>124.47257383966245</v>
      </c>
      <c r="H11" s="1">
        <f t="shared" si="2"/>
        <v>1.6455696202531647</v>
      </c>
    </row>
    <row r="12" spans="1:8" s="1" customFormat="1" ht="17">
      <c r="A12" s="4" t="s">
        <v>12</v>
      </c>
      <c r="B12" s="4">
        <v>55.2</v>
      </c>
      <c r="C12" s="1">
        <v>493</v>
      </c>
      <c r="D12" s="1">
        <v>14</v>
      </c>
      <c r="E12" s="1">
        <v>3</v>
      </c>
      <c r="F12" s="1">
        <f t="shared" si="0"/>
        <v>8.9311594202898554</v>
      </c>
      <c r="G12" s="1">
        <f t="shared" si="1"/>
        <v>0.25362318840579706</v>
      </c>
      <c r="H12" s="1">
        <f t="shared" si="2"/>
        <v>5.434782608695652E-2</v>
      </c>
    </row>
    <row r="13" spans="1:8" s="1" customFormat="1" ht="17">
      <c r="A13" s="4" t="s">
        <v>13</v>
      </c>
      <c r="B13" s="4">
        <v>61.2</v>
      </c>
      <c r="C13" s="1">
        <v>1239</v>
      </c>
      <c r="D13" s="1">
        <v>21</v>
      </c>
      <c r="E13" s="1">
        <v>1</v>
      </c>
      <c r="F13" s="1">
        <f t="shared" si="0"/>
        <v>20.245098039215684</v>
      </c>
      <c r="G13" s="1">
        <f t="shared" si="1"/>
        <v>0.34313725490196079</v>
      </c>
      <c r="H13" s="1">
        <f t="shared" si="2"/>
        <v>1.6339869281045753E-2</v>
      </c>
    </row>
    <row r="14" spans="1:8" s="1" customFormat="1" ht="17">
      <c r="A14" s="4" t="s">
        <v>14</v>
      </c>
      <c r="B14" s="4">
        <v>46.1</v>
      </c>
      <c r="C14" s="1">
        <v>575</v>
      </c>
      <c r="D14" s="1">
        <v>11</v>
      </c>
      <c r="E14" s="1">
        <v>4</v>
      </c>
      <c r="F14" s="1">
        <f t="shared" si="0"/>
        <v>12.472885032537961</v>
      </c>
      <c r="G14" s="1">
        <f t="shared" si="1"/>
        <v>0.23861171366594358</v>
      </c>
      <c r="H14" s="1">
        <f t="shared" si="2"/>
        <v>8.6767895878524945E-2</v>
      </c>
    </row>
    <row r="15" spans="1:8" s="1" customFormat="1" ht="17">
      <c r="A15" s="4" t="s">
        <v>15</v>
      </c>
      <c r="B15" s="4">
        <v>21.2</v>
      </c>
      <c r="C15" s="1">
        <v>233</v>
      </c>
      <c r="D15" s="1">
        <v>19</v>
      </c>
      <c r="E15" s="1">
        <v>44</v>
      </c>
      <c r="F15" s="1">
        <f t="shared" si="0"/>
        <v>10.990566037735849</v>
      </c>
      <c r="G15" s="1">
        <f t="shared" si="1"/>
        <v>0.89622641509433965</v>
      </c>
      <c r="H15" s="1">
        <f t="shared" si="2"/>
        <v>2.0754716981132075</v>
      </c>
    </row>
    <row r="16" spans="1:8" s="1" customFormat="1" ht="17">
      <c r="A16" s="4" t="s">
        <v>16</v>
      </c>
      <c r="B16" s="4">
        <v>19.8</v>
      </c>
      <c r="C16" s="1">
        <v>172</v>
      </c>
      <c r="D16" s="1">
        <v>21</v>
      </c>
      <c r="E16" s="1">
        <v>23</v>
      </c>
      <c r="F16" s="1">
        <f t="shared" si="0"/>
        <v>8.6868686868686869</v>
      </c>
      <c r="G16" s="1">
        <f t="shared" si="1"/>
        <v>1.0606060606060606</v>
      </c>
      <c r="H16" s="1">
        <f t="shared" si="2"/>
        <v>1.1616161616161615</v>
      </c>
    </row>
    <row r="17" spans="1:8" s="1" customFormat="1" ht="17">
      <c r="A17" s="4" t="s">
        <v>17</v>
      </c>
      <c r="B17" s="4">
        <v>22.8</v>
      </c>
      <c r="C17" s="1">
        <v>199</v>
      </c>
      <c r="D17" s="1">
        <v>21</v>
      </c>
      <c r="E17" s="1">
        <v>26</v>
      </c>
      <c r="F17" s="1">
        <f t="shared" si="0"/>
        <v>8.7280701754385959</v>
      </c>
      <c r="G17" s="1">
        <f t="shared" si="1"/>
        <v>0.92105263157894735</v>
      </c>
      <c r="H17" s="1">
        <f t="shared" si="2"/>
        <v>1.1403508771929824</v>
      </c>
    </row>
    <row r="18" spans="1:8" s="1" customFormat="1" ht="17">
      <c r="A18" s="4" t="s">
        <v>18</v>
      </c>
      <c r="B18" s="4">
        <v>118.6</v>
      </c>
      <c r="C18" s="1">
        <v>33</v>
      </c>
      <c r="D18" s="1">
        <v>24</v>
      </c>
      <c r="E18" s="1">
        <v>21</v>
      </c>
      <c r="F18" s="1">
        <f t="shared" si="0"/>
        <v>0.27824620573355818</v>
      </c>
      <c r="G18" s="1">
        <f t="shared" si="1"/>
        <v>0.20236087689713322</v>
      </c>
      <c r="H18" s="1">
        <f t="shared" si="2"/>
        <v>0.17706576728499157</v>
      </c>
    </row>
    <row r="19" spans="1:8" s="1" customFormat="1" ht="17">
      <c r="A19" s="4" t="s">
        <v>19</v>
      </c>
      <c r="B19" s="4">
        <v>101.7</v>
      </c>
      <c r="C19" s="1">
        <v>28</v>
      </c>
      <c r="D19" s="1">
        <v>22</v>
      </c>
      <c r="E19" s="1">
        <v>21</v>
      </c>
      <c r="F19" s="1">
        <f t="shared" si="0"/>
        <v>0.2753195673549656</v>
      </c>
      <c r="G19" s="1">
        <f t="shared" si="1"/>
        <v>0.21632251720747295</v>
      </c>
      <c r="H19" s="1">
        <f t="shared" ref="H19:H23" si="3">E19/$B19</f>
        <v>0.20648967551622419</v>
      </c>
    </row>
    <row r="20" spans="1:8" s="1" customFormat="1" ht="17">
      <c r="A20" s="4" t="s">
        <v>20</v>
      </c>
      <c r="B20" s="4">
        <v>100.6</v>
      </c>
      <c r="C20" s="1">
        <v>23</v>
      </c>
      <c r="D20" s="1">
        <v>21</v>
      </c>
      <c r="E20" s="1">
        <v>21</v>
      </c>
      <c r="F20" s="1">
        <f t="shared" si="0"/>
        <v>0.22862823061630219</v>
      </c>
      <c r="G20" s="1">
        <f t="shared" si="1"/>
        <v>0.20874751491053678</v>
      </c>
      <c r="H20" s="1">
        <f t="shared" si="3"/>
        <v>0.20874751491053678</v>
      </c>
    </row>
    <row r="21" spans="1:8" s="1" customFormat="1" ht="17">
      <c r="A21" s="4" t="s">
        <v>21</v>
      </c>
      <c r="B21" s="4">
        <v>105.5</v>
      </c>
      <c r="C21" s="1">
        <v>0</v>
      </c>
      <c r="D21" s="1">
        <v>0</v>
      </c>
      <c r="E21" s="1">
        <v>0</v>
      </c>
      <c r="F21" s="1">
        <f t="shared" si="0"/>
        <v>0</v>
      </c>
      <c r="G21" s="1">
        <f t="shared" si="1"/>
        <v>0</v>
      </c>
      <c r="H21" s="1">
        <f t="shared" si="3"/>
        <v>0</v>
      </c>
    </row>
    <row r="22" spans="1:8" s="1" customFormat="1" ht="17">
      <c r="A22" s="4" t="s">
        <v>22</v>
      </c>
      <c r="B22" s="4">
        <v>111.8</v>
      </c>
      <c r="C22" s="1">
        <v>0</v>
      </c>
      <c r="D22" s="1">
        <v>0</v>
      </c>
      <c r="E22" s="1">
        <v>0</v>
      </c>
      <c r="F22" s="1">
        <f t="shared" si="0"/>
        <v>0</v>
      </c>
      <c r="G22" s="1">
        <f t="shared" si="1"/>
        <v>0</v>
      </c>
      <c r="H22" s="1">
        <f t="shared" si="3"/>
        <v>0</v>
      </c>
    </row>
    <row r="23" spans="1:8" s="1" customFormat="1" ht="17">
      <c r="A23" s="4" t="s">
        <v>23</v>
      </c>
      <c r="B23" s="4">
        <v>95.8</v>
      </c>
      <c r="C23" s="1">
        <v>0</v>
      </c>
      <c r="D23" s="1">
        <v>0</v>
      </c>
      <c r="E23" s="1">
        <v>0</v>
      </c>
      <c r="F23" s="1">
        <f t="shared" si="0"/>
        <v>0</v>
      </c>
      <c r="G23" s="1">
        <f t="shared" si="1"/>
        <v>0</v>
      </c>
      <c r="H23" s="1">
        <f t="shared" si="3"/>
        <v>0</v>
      </c>
    </row>
  </sheetData>
  <mergeCells count="1">
    <mergeCell ref="A1:XFD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Fig.3a</vt:lpstr>
      <vt:lpstr>Fig.3b</vt:lpstr>
      <vt:lpstr>Fig.3c</vt:lpstr>
      <vt:lpstr>Fig.3d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 Xuyuan</dc:creator>
  <cp:lastModifiedBy>Phoenix</cp:lastModifiedBy>
  <dcterms:created xsi:type="dcterms:W3CDTF">2023-11-16T18:31:00Z</dcterms:created>
  <dcterms:modified xsi:type="dcterms:W3CDTF">2024-09-20T10:47:33Z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2052-5.7.3.8095</vt:lpwstr>
  </property>
</Properties>
</file>