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hoenix/Desktop/At QuLab/20240619/qulab/single cell eccDNA/NC revision/20240518/20240521/Third submission/submission files/"/>
    </mc:Choice>
  </mc:AlternateContent>
  <xr:revisionPtr revIDLastSave="0" documentId="13_ncr:1_{46DBF2D5-D204-F64C-B55D-217C5BFC5AB4}" xr6:coauthVersionLast="47" xr6:coauthVersionMax="47" xr10:uidLastSave="{00000000-0000-0000-0000-000000000000}"/>
  <bookViews>
    <workbookView xWindow="3500" yWindow="4260" windowWidth="27840" windowHeight="16940" xr2:uid="{BC83C850-E519-834F-BE2D-0D03D62536F7}"/>
  </bookViews>
  <sheets>
    <sheet name="LR_Depth" sheetId="2" r:id="rId1"/>
    <sheet name="SR_Depth" sheetId="4" r:id="rId2"/>
    <sheet name="LR_Proportion" sheetId="3" r:id="rId3"/>
    <sheet name="SR_Proportion" sheetId="5" r:id="rId4"/>
    <sheet name="Computational Resources Cost" sheetId="9" r:id="rId5"/>
  </sheets>
  <definedNames>
    <definedName name="_xlnm._FilterDatabase" localSheetId="0" hidden="1">LR_Depth!$A$2:$S$352</definedName>
    <definedName name="_xlnm._FilterDatabase" localSheetId="2" hidden="1">LR_Proportion!$A$2:$R$122</definedName>
    <definedName name="_xlnm._FilterDatabase" localSheetId="1" hidden="1">SR_Depth!$A$2:$S$422</definedName>
    <definedName name="_xlnm._FilterDatabase" localSheetId="3" hidden="1">SR_Proportion!$A$2:$R$146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28" i="9" l="1"/>
  <c r="M228" i="9" s="1"/>
  <c r="J228" i="9"/>
  <c r="K227" i="9"/>
  <c r="M227" i="9" s="1"/>
  <c r="J227" i="9"/>
  <c r="K226" i="9"/>
  <c r="M226" i="9" s="1"/>
  <c r="J226" i="9"/>
  <c r="K225" i="9"/>
  <c r="M225" i="9" s="1"/>
  <c r="J225" i="9"/>
  <c r="K224" i="9"/>
  <c r="M224" i="9" s="1"/>
  <c r="J224" i="9"/>
  <c r="K223" i="9"/>
  <c r="J223" i="9"/>
  <c r="K222" i="9"/>
  <c r="M222" i="9" s="1"/>
  <c r="J222" i="9"/>
  <c r="K221" i="9"/>
  <c r="M221" i="9" s="1"/>
  <c r="J221" i="9"/>
  <c r="K220" i="9"/>
  <c r="J220" i="9"/>
  <c r="K219" i="9"/>
  <c r="M219" i="9" s="1"/>
  <c r="J219" i="9"/>
  <c r="K218" i="9"/>
  <c r="M218" i="9" s="1"/>
  <c r="J218" i="9"/>
  <c r="L218" i="9" s="1"/>
  <c r="K217" i="9"/>
  <c r="M217" i="9" s="1"/>
  <c r="J217" i="9"/>
  <c r="K216" i="9"/>
  <c r="M216" i="9" s="1"/>
  <c r="J216" i="9"/>
  <c r="K215" i="9"/>
  <c r="M215" i="9" s="1"/>
  <c r="J215" i="9"/>
  <c r="L215" i="9" s="1"/>
  <c r="K214" i="9"/>
  <c r="J214" i="9"/>
  <c r="K213" i="9"/>
  <c r="M213" i="9" s="1"/>
  <c r="J213" i="9"/>
  <c r="K212" i="9"/>
  <c r="M212" i="9" s="1"/>
  <c r="J212" i="9"/>
  <c r="L212" i="9" s="1"/>
  <c r="K211" i="9"/>
  <c r="J211" i="9"/>
  <c r="K210" i="9"/>
  <c r="M210" i="9" s="1"/>
  <c r="J210" i="9"/>
  <c r="K209" i="9"/>
  <c r="M209" i="9" s="1"/>
  <c r="J209" i="9"/>
  <c r="L209" i="9" s="1"/>
  <c r="K208" i="9"/>
  <c r="J208" i="9"/>
  <c r="K207" i="9"/>
  <c r="M207" i="9" s="1"/>
  <c r="J207" i="9"/>
  <c r="K206" i="9"/>
  <c r="M206" i="9" s="1"/>
  <c r="J206" i="9"/>
  <c r="L206" i="9" s="1"/>
  <c r="K205" i="9"/>
  <c r="M205" i="9" s="1"/>
  <c r="J205" i="9"/>
  <c r="K204" i="9"/>
  <c r="M204" i="9" s="1"/>
  <c r="J204" i="9"/>
  <c r="K203" i="9"/>
  <c r="M203" i="9" s="1"/>
  <c r="J203" i="9"/>
  <c r="K202" i="9"/>
  <c r="M202" i="9" s="1"/>
  <c r="J202" i="9"/>
  <c r="K201" i="9"/>
  <c r="M201" i="9" s="1"/>
  <c r="J201" i="9"/>
  <c r="K200" i="9"/>
  <c r="M200" i="9" s="1"/>
  <c r="J200" i="9"/>
  <c r="L200" i="9" s="1"/>
  <c r="K199" i="9"/>
  <c r="J199" i="9"/>
  <c r="K198" i="9"/>
  <c r="M198" i="9" s="1"/>
  <c r="J198" i="9"/>
  <c r="K197" i="9"/>
  <c r="M197" i="9" s="1"/>
  <c r="J197" i="9"/>
  <c r="L197" i="9" s="1"/>
  <c r="K196" i="9"/>
  <c r="M196" i="9" s="1"/>
  <c r="J196" i="9"/>
  <c r="K195" i="9"/>
  <c r="M195" i="9" s="1"/>
  <c r="J195" i="9"/>
  <c r="K194" i="9"/>
  <c r="M194" i="9" s="1"/>
  <c r="J194" i="9"/>
  <c r="L194" i="9" s="1"/>
  <c r="K193" i="9"/>
  <c r="J193" i="9"/>
  <c r="K192" i="9"/>
  <c r="M192" i="9" s="1"/>
  <c r="J192" i="9"/>
  <c r="K191" i="9"/>
  <c r="M191" i="9" s="1"/>
  <c r="J191" i="9"/>
  <c r="L191" i="9" s="1"/>
  <c r="K190" i="9"/>
  <c r="M190" i="9" s="1"/>
  <c r="J190" i="9"/>
  <c r="K189" i="9"/>
  <c r="M189" i="9" s="1"/>
  <c r="J189" i="9"/>
  <c r="K188" i="9"/>
  <c r="M188" i="9" s="1"/>
  <c r="J188" i="9"/>
  <c r="L188" i="9" s="1"/>
  <c r="K187" i="9"/>
  <c r="M187" i="9" s="1"/>
  <c r="J187" i="9"/>
  <c r="K186" i="9"/>
  <c r="M186" i="9" s="1"/>
  <c r="J186" i="9"/>
  <c r="K185" i="9"/>
  <c r="M185" i="9" s="1"/>
  <c r="J185" i="9"/>
  <c r="K184" i="9"/>
  <c r="J184" i="9"/>
  <c r="K183" i="9"/>
  <c r="M183" i="9" s="1"/>
  <c r="J183" i="9"/>
  <c r="N183" i="9" s="1"/>
  <c r="K182" i="9"/>
  <c r="M182" i="9" s="1"/>
  <c r="J182" i="9"/>
  <c r="K181" i="9"/>
  <c r="M181" i="9" s="1"/>
  <c r="J181" i="9"/>
  <c r="K180" i="9"/>
  <c r="M180" i="9" s="1"/>
  <c r="J180" i="9"/>
  <c r="N180" i="9" s="1"/>
  <c r="K179" i="9"/>
  <c r="M179" i="9" s="1"/>
  <c r="J179" i="9"/>
  <c r="L178" i="9"/>
  <c r="K124" i="9"/>
  <c r="M124" i="9" s="1"/>
  <c r="J124" i="9"/>
  <c r="K123" i="9"/>
  <c r="M123" i="9" s="1"/>
  <c r="J123" i="9"/>
  <c r="K122" i="9"/>
  <c r="M122" i="9" s="1"/>
  <c r="J122" i="9"/>
  <c r="K121" i="9"/>
  <c r="M121" i="9" s="1"/>
  <c r="J121" i="9"/>
  <c r="K120" i="9"/>
  <c r="M120" i="9" s="1"/>
  <c r="J120" i="9"/>
  <c r="K119" i="9"/>
  <c r="M119" i="9" s="1"/>
  <c r="J119" i="9"/>
  <c r="L119" i="9" s="1"/>
  <c r="K118" i="9"/>
  <c r="M118" i="9" s="1"/>
  <c r="J118" i="9"/>
  <c r="K117" i="9"/>
  <c r="M117" i="9" s="1"/>
  <c r="J117" i="9"/>
  <c r="K116" i="9"/>
  <c r="M116" i="9" s="1"/>
  <c r="J116" i="9"/>
  <c r="K115" i="9"/>
  <c r="M115" i="9" s="1"/>
  <c r="J115" i="9"/>
  <c r="K114" i="9"/>
  <c r="M114" i="9" s="1"/>
  <c r="J114" i="9"/>
  <c r="K113" i="9"/>
  <c r="M113" i="9" s="1"/>
  <c r="J113" i="9"/>
  <c r="L113" i="9" s="1"/>
  <c r="K112" i="9"/>
  <c r="M112" i="9" s="1"/>
  <c r="J112" i="9"/>
  <c r="K111" i="9"/>
  <c r="M111" i="9" s="1"/>
  <c r="J111" i="9"/>
  <c r="K110" i="9"/>
  <c r="M110" i="9" s="1"/>
  <c r="J110" i="9"/>
  <c r="K109" i="9"/>
  <c r="M109" i="9" s="1"/>
  <c r="J109" i="9"/>
  <c r="K108" i="9"/>
  <c r="M108" i="9" s="1"/>
  <c r="J108" i="9"/>
  <c r="K107" i="9"/>
  <c r="M107" i="9" s="1"/>
  <c r="J107" i="9"/>
  <c r="L107" i="9" s="1"/>
  <c r="K106" i="9"/>
  <c r="M106" i="9" s="1"/>
  <c r="J106" i="9"/>
  <c r="K105" i="9"/>
  <c r="M105" i="9" s="1"/>
  <c r="J105" i="9"/>
  <c r="K104" i="9"/>
  <c r="M104" i="9" s="1"/>
  <c r="J104" i="9"/>
  <c r="K103" i="9"/>
  <c r="M103" i="9" s="1"/>
  <c r="J103" i="9"/>
  <c r="K102" i="9"/>
  <c r="M102" i="9" s="1"/>
  <c r="J102" i="9"/>
  <c r="K101" i="9"/>
  <c r="M101" i="9" s="1"/>
  <c r="J101" i="9"/>
  <c r="L101" i="9" s="1"/>
  <c r="K100" i="9"/>
  <c r="M100" i="9" s="1"/>
  <c r="J100" i="9"/>
  <c r="K99" i="9"/>
  <c r="M99" i="9" s="1"/>
  <c r="J99" i="9"/>
  <c r="K98" i="9"/>
  <c r="M98" i="9" s="1"/>
  <c r="J98" i="9"/>
  <c r="K97" i="9"/>
  <c r="M97" i="9" s="1"/>
  <c r="J97" i="9"/>
  <c r="K96" i="9"/>
  <c r="M96" i="9" s="1"/>
  <c r="J96" i="9"/>
  <c r="K95" i="9"/>
  <c r="M95" i="9" s="1"/>
  <c r="J95" i="9"/>
  <c r="L95" i="9" s="1"/>
  <c r="K94" i="9"/>
  <c r="M94" i="9" s="1"/>
  <c r="J94" i="9"/>
  <c r="K93" i="9"/>
  <c r="M93" i="9" s="1"/>
  <c r="J93" i="9"/>
  <c r="K92" i="9"/>
  <c r="M92" i="9" s="1"/>
  <c r="J92" i="9"/>
  <c r="K91" i="9"/>
  <c r="M91" i="9" s="1"/>
  <c r="J91" i="9"/>
  <c r="K90" i="9"/>
  <c r="M90" i="9" s="1"/>
  <c r="J90" i="9"/>
  <c r="K89" i="9"/>
  <c r="M89" i="9" s="1"/>
  <c r="J89" i="9"/>
  <c r="L89" i="9" s="1"/>
  <c r="K88" i="9"/>
  <c r="M88" i="9" s="1"/>
  <c r="N88" i="9" s="1"/>
  <c r="J88" i="9"/>
  <c r="L88" i="9" s="1"/>
  <c r="K87" i="9"/>
  <c r="M87" i="9" s="1"/>
  <c r="J87" i="9"/>
  <c r="L87" i="9" s="1"/>
  <c r="K86" i="9"/>
  <c r="M86" i="9" s="1"/>
  <c r="J86" i="9"/>
  <c r="K85" i="9"/>
  <c r="M85" i="9" s="1"/>
  <c r="J85" i="9"/>
  <c r="K84" i="9"/>
  <c r="M84" i="9" s="1"/>
  <c r="J84" i="9"/>
  <c r="L84" i="9" s="1"/>
  <c r="K83" i="9"/>
  <c r="M83" i="9" s="1"/>
  <c r="J83" i="9"/>
  <c r="K82" i="9"/>
  <c r="M82" i="9" s="1"/>
  <c r="J82" i="9"/>
  <c r="K81" i="9"/>
  <c r="M81" i="9" s="1"/>
  <c r="J81" i="9"/>
  <c r="L81" i="9" s="1"/>
  <c r="K80" i="9"/>
  <c r="M80" i="9" s="1"/>
  <c r="J80" i="9"/>
  <c r="K79" i="9"/>
  <c r="M79" i="9" s="1"/>
  <c r="J79" i="9"/>
  <c r="K78" i="9"/>
  <c r="M78" i="9" s="1"/>
  <c r="J78" i="9"/>
  <c r="N78" i="9" s="1"/>
  <c r="K77" i="9"/>
  <c r="M77" i="9" s="1"/>
  <c r="J77" i="9"/>
  <c r="K76" i="9"/>
  <c r="M76" i="9" s="1"/>
  <c r="J76" i="9"/>
  <c r="K75" i="9"/>
  <c r="M75" i="9" s="1"/>
  <c r="J75" i="9"/>
  <c r="N75" i="9" s="1"/>
  <c r="K74" i="9"/>
  <c r="M74" i="9" s="1"/>
  <c r="J74" i="9"/>
  <c r="K73" i="9"/>
  <c r="M73" i="9" s="1"/>
  <c r="J73" i="9"/>
  <c r="K72" i="9"/>
  <c r="M72" i="9" s="1"/>
  <c r="J72" i="9"/>
  <c r="N72" i="9" s="1"/>
  <c r="K71" i="9"/>
  <c r="M71" i="9" s="1"/>
  <c r="J71" i="9"/>
  <c r="K70" i="9"/>
  <c r="M70" i="9" s="1"/>
  <c r="J70" i="9"/>
  <c r="K69" i="9"/>
  <c r="M69" i="9" s="1"/>
  <c r="J69" i="9"/>
  <c r="N69" i="9" s="1"/>
  <c r="K68" i="9"/>
  <c r="M68" i="9" s="1"/>
  <c r="J68" i="9"/>
  <c r="K67" i="9"/>
  <c r="M67" i="9" s="1"/>
  <c r="J67" i="9"/>
  <c r="K66" i="9"/>
  <c r="M66" i="9" s="1"/>
  <c r="J66" i="9"/>
  <c r="L66" i="9" s="1"/>
  <c r="K65" i="9"/>
  <c r="M65" i="9" s="1"/>
  <c r="J65" i="9"/>
  <c r="N115" i="9" l="1"/>
  <c r="L92" i="9"/>
  <c r="L98" i="9"/>
  <c r="L104" i="9"/>
  <c r="L110" i="9"/>
  <c r="L116" i="9"/>
  <c r="L122" i="9"/>
  <c r="L224" i="9"/>
  <c r="N189" i="9"/>
  <c r="L227" i="9"/>
  <c r="N186" i="9"/>
  <c r="N192" i="9"/>
  <c r="N198" i="9"/>
  <c r="L67" i="9"/>
  <c r="L70" i="9"/>
  <c r="L73" i="9"/>
  <c r="L76" i="9"/>
  <c r="L79" i="9"/>
  <c r="L82" i="9"/>
  <c r="L85" i="9"/>
  <c r="L90" i="9"/>
  <c r="L93" i="9"/>
  <c r="L96" i="9"/>
  <c r="L99" i="9"/>
  <c r="L102" i="9"/>
  <c r="L105" i="9"/>
  <c r="L108" i="9"/>
  <c r="L111" i="9"/>
  <c r="L114" i="9"/>
  <c r="L117" i="9"/>
  <c r="L120" i="9"/>
  <c r="L123" i="9"/>
  <c r="N179" i="9"/>
  <c r="N182" i="9"/>
  <c r="N200" i="9"/>
  <c r="N218" i="9"/>
  <c r="L208" i="9"/>
  <c r="N201" i="9"/>
  <c r="N204" i="9"/>
  <c r="N207" i="9"/>
  <c r="N210" i="9"/>
  <c r="N216" i="9"/>
  <c r="N219" i="9"/>
  <c r="N222" i="9"/>
  <c r="N225" i="9"/>
  <c r="N228" i="9"/>
  <c r="L65" i="9"/>
  <c r="L68" i="9"/>
  <c r="L71" i="9"/>
  <c r="L74" i="9"/>
  <c r="L77" i="9"/>
  <c r="L83" i="9"/>
  <c r="L86" i="9"/>
  <c r="L91" i="9"/>
  <c r="L94" i="9"/>
  <c r="L97" i="9"/>
  <c r="L100" i="9"/>
  <c r="L103" i="9"/>
  <c r="L106" i="9"/>
  <c r="L109" i="9"/>
  <c r="L112" i="9"/>
  <c r="L115" i="9"/>
  <c r="L118" i="9"/>
  <c r="L121" i="9"/>
  <c r="N124" i="9"/>
  <c r="N106" i="9"/>
  <c r="N188" i="9"/>
  <c r="N197" i="9"/>
  <c r="N206" i="9"/>
  <c r="N212" i="9"/>
  <c r="N221" i="9"/>
  <c r="N224" i="9"/>
  <c r="N227" i="9"/>
  <c r="N194" i="9"/>
  <c r="N203" i="9"/>
  <c r="N215" i="9"/>
  <c r="N97" i="9"/>
  <c r="N185" i="9"/>
  <c r="N191" i="9"/>
  <c r="N226" i="9"/>
  <c r="N209" i="9"/>
  <c r="N70" i="9"/>
  <c r="N79" i="9"/>
  <c r="L179" i="9"/>
  <c r="L182" i="9"/>
  <c r="N190" i="9"/>
  <c r="N118" i="9"/>
  <c r="N121" i="9"/>
  <c r="L193" i="9"/>
  <c r="L211" i="9"/>
  <c r="N196" i="9"/>
  <c r="L214" i="9"/>
  <c r="N67" i="9"/>
  <c r="N94" i="9"/>
  <c r="N73" i="9"/>
  <c r="N76" i="9"/>
  <c r="N100" i="9"/>
  <c r="N103" i="9"/>
  <c r="N181" i="9"/>
  <c r="L199" i="9"/>
  <c r="N217" i="9"/>
  <c r="L184" i="9"/>
  <c r="N202" i="9"/>
  <c r="L220" i="9"/>
  <c r="N91" i="9"/>
  <c r="N82" i="9"/>
  <c r="N85" i="9"/>
  <c r="N109" i="9"/>
  <c r="N112" i="9"/>
  <c r="L185" i="9"/>
  <c r="N187" i="9"/>
  <c r="N195" i="9"/>
  <c r="L203" i="9"/>
  <c r="N205" i="9"/>
  <c r="N213" i="9"/>
  <c r="L221" i="9"/>
  <c r="L223" i="9"/>
  <c r="L202" i="9"/>
  <c r="L217" i="9"/>
  <c r="L226" i="9"/>
  <c r="M193" i="9"/>
  <c r="N193" i="9" s="1"/>
  <c r="M208" i="9"/>
  <c r="N208" i="9" s="1"/>
  <c r="M211" i="9"/>
  <c r="N211" i="9" s="1"/>
  <c r="M214" i="9"/>
  <c r="N214" i="9" s="1"/>
  <c r="M220" i="9"/>
  <c r="N220" i="9" s="1"/>
  <c r="M223" i="9"/>
  <c r="N223" i="9" s="1"/>
  <c r="L181" i="9"/>
  <c r="L187" i="9"/>
  <c r="L190" i="9"/>
  <c r="L196" i="9"/>
  <c r="L205" i="9"/>
  <c r="M184" i="9"/>
  <c r="N184" i="9" s="1"/>
  <c r="M199" i="9"/>
  <c r="N199" i="9" s="1"/>
  <c r="L180" i="9"/>
  <c r="L186" i="9"/>
  <c r="L192" i="9"/>
  <c r="L195" i="9"/>
  <c r="L198" i="9"/>
  <c r="L201" i="9"/>
  <c r="L204" i="9"/>
  <c r="L207" i="9"/>
  <c r="L210" i="9"/>
  <c r="L213" i="9"/>
  <c r="L216" i="9"/>
  <c r="L219" i="9"/>
  <c r="L222" i="9"/>
  <c r="L225" i="9"/>
  <c r="L228" i="9"/>
  <c r="L183" i="9"/>
  <c r="L189" i="9"/>
  <c r="N104" i="9"/>
  <c r="N113" i="9"/>
  <c r="N122" i="9"/>
  <c r="N95" i="9"/>
  <c r="N71" i="9"/>
  <c r="N89" i="9"/>
  <c r="N98" i="9"/>
  <c r="N116" i="9"/>
  <c r="N68" i="9"/>
  <c r="N77" i="9"/>
  <c r="N86" i="9"/>
  <c r="N107" i="9"/>
  <c r="N65" i="9"/>
  <c r="N74" i="9"/>
  <c r="N83" i="9"/>
  <c r="N92" i="9"/>
  <c r="N101" i="9"/>
  <c r="N110" i="9"/>
  <c r="N119" i="9"/>
  <c r="N80" i="9"/>
  <c r="L72" i="9"/>
  <c r="L78" i="9"/>
  <c r="L69" i="9"/>
  <c r="L75" i="9"/>
  <c r="N66" i="9"/>
  <c r="L80" i="9"/>
  <c r="N81" i="9"/>
  <c r="N84" i="9"/>
  <c r="N87" i="9"/>
  <c r="N90" i="9"/>
  <c r="N93" i="9"/>
  <c r="N96" i="9"/>
  <c r="N99" i="9"/>
  <c r="N102" i="9"/>
  <c r="N105" i="9"/>
  <c r="N108" i="9"/>
  <c r="N111" i="9"/>
  <c r="N114" i="9"/>
  <c r="N117" i="9"/>
  <c r="N120" i="9"/>
  <c r="N123" i="9"/>
  <c r="L124" i="9"/>
  <c r="K176" i="9"/>
  <c r="M176" i="9" s="1"/>
  <c r="J176" i="9"/>
  <c r="K175" i="9"/>
  <c r="M175" i="9" s="1"/>
  <c r="J175" i="9"/>
  <c r="K174" i="9"/>
  <c r="M174" i="9" s="1"/>
  <c r="J174" i="9"/>
  <c r="K173" i="9"/>
  <c r="M173" i="9" s="1"/>
  <c r="J173" i="9"/>
  <c r="K172" i="9"/>
  <c r="M172" i="9" s="1"/>
  <c r="J172" i="9"/>
  <c r="K171" i="9"/>
  <c r="M171" i="9" s="1"/>
  <c r="J171" i="9"/>
  <c r="K170" i="9"/>
  <c r="M170" i="9" s="1"/>
  <c r="J170" i="9"/>
  <c r="K169" i="9"/>
  <c r="M169" i="9" s="1"/>
  <c r="J169" i="9"/>
  <c r="K168" i="9"/>
  <c r="M168" i="9" s="1"/>
  <c r="J168" i="9"/>
  <c r="K167" i="9"/>
  <c r="M167" i="9" s="1"/>
  <c r="J167" i="9"/>
  <c r="K166" i="9"/>
  <c r="M166" i="9" s="1"/>
  <c r="J166" i="9"/>
  <c r="K165" i="9"/>
  <c r="M165" i="9" s="1"/>
  <c r="J165" i="9"/>
  <c r="K164" i="9"/>
  <c r="M164" i="9" s="1"/>
  <c r="J164" i="9"/>
  <c r="K163" i="9"/>
  <c r="M163" i="9" s="1"/>
  <c r="J163" i="9"/>
  <c r="K162" i="9"/>
  <c r="M162" i="9" s="1"/>
  <c r="J162" i="9"/>
  <c r="K161" i="9"/>
  <c r="M161" i="9" s="1"/>
  <c r="J161" i="9"/>
  <c r="K160" i="9"/>
  <c r="M160" i="9" s="1"/>
  <c r="J160" i="9"/>
  <c r="K159" i="9"/>
  <c r="M159" i="9" s="1"/>
  <c r="J159" i="9"/>
  <c r="K158" i="9"/>
  <c r="M158" i="9" s="1"/>
  <c r="J158" i="9"/>
  <c r="K157" i="9"/>
  <c r="M157" i="9" s="1"/>
  <c r="J157" i="9"/>
  <c r="K156" i="9"/>
  <c r="M156" i="9" s="1"/>
  <c r="J156" i="9"/>
  <c r="K155" i="9"/>
  <c r="M155" i="9" s="1"/>
  <c r="J155" i="9"/>
  <c r="K154" i="9"/>
  <c r="M154" i="9" s="1"/>
  <c r="J154" i="9"/>
  <c r="K153" i="9"/>
  <c r="M153" i="9" s="1"/>
  <c r="J153" i="9"/>
  <c r="K152" i="9"/>
  <c r="M152" i="9" s="1"/>
  <c r="J152" i="9"/>
  <c r="K151" i="9"/>
  <c r="M151" i="9" s="1"/>
  <c r="J151" i="9"/>
  <c r="K150" i="9"/>
  <c r="M150" i="9" s="1"/>
  <c r="J150" i="9"/>
  <c r="K149" i="9"/>
  <c r="M149" i="9" s="1"/>
  <c r="J149" i="9"/>
  <c r="K148" i="9"/>
  <c r="M148" i="9" s="1"/>
  <c r="J148" i="9"/>
  <c r="K147" i="9"/>
  <c r="M147" i="9" s="1"/>
  <c r="J147" i="9"/>
  <c r="K146" i="9"/>
  <c r="M146" i="9" s="1"/>
  <c r="J146" i="9"/>
  <c r="K145" i="9"/>
  <c r="M145" i="9" s="1"/>
  <c r="J145" i="9"/>
  <c r="K144" i="9"/>
  <c r="M144" i="9" s="1"/>
  <c r="J144" i="9"/>
  <c r="K143" i="9"/>
  <c r="M143" i="9" s="1"/>
  <c r="J143" i="9"/>
  <c r="K142" i="9"/>
  <c r="M142" i="9" s="1"/>
  <c r="J142" i="9"/>
  <c r="K141" i="9"/>
  <c r="M141" i="9" s="1"/>
  <c r="J141" i="9"/>
  <c r="K140" i="9"/>
  <c r="M140" i="9" s="1"/>
  <c r="J140" i="9"/>
  <c r="K139" i="9"/>
  <c r="M139" i="9" s="1"/>
  <c r="J139" i="9"/>
  <c r="K138" i="9"/>
  <c r="M138" i="9" s="1"/>
  <c r="J138" i="9"/>
  <c r="K137" i="9"/>
  <c r="M137" i="9" s="1"/>
  <c r="J137" i="9"/>
  <c r="K136" i="9"/>
  <c r="M136" i="9" s="1"/>
  <c r="J136" i="9"/>
  <c r="K135" i="9"/>
  <c r="M135" i="9" s="1"/>
  <c r="J135" i="9"/>
  <c r="K134" i="9"/>
  <c r="M134" i="9" s="1"/>
  <c r="J134" i="9"/>
  <c r="K133" i="9"/>
  <c r="M133" i="9" s="1"/>
  <c r="J133" i="9"/>
  <c r="K132" i="9"/>
  <c r="M132" i="9" s="1"/>
  <c r="J132" i="9"/>
  <c r="K131" i="9"/>
  <c r="M131" i="9" s="1"/>
  <c r="J131" i="9"/>
  <c r="K130" i="9"/>
  <c r="M130" i="9" s="1"/>
  <c r="J130" i="9"/>
  <c r="K129" i="9"/>
  <c r="M129" i="9" s="1"/>
  <c r="J129" i="9"/>
  <c r="K128" i="9"/>
  <c r="M128" i="9" s="1"/>
  <c r="J128" i="9"/>
  <c r="K127" i="9"/>
  <c r="M127" i="9" s="1"/>
  <c r="J127" i="9"/>
  <c r="K62" i="9"/>
  <c r="J62" i="9"/>
  <c r="K61" i="9"/>
  <c r="M61" i="9" s="1"/>
  <c r="J61" i="9"/>
  <c r="K60" i="9"/>
  <c r="M60" i="9" s="1"/>
  <c r="J60" i="9"/>
  <c r="K59" i="9"/>
  <c r="M59" i="9" s="1"/>
  <c r="J59" i="9"/>
  <c r="K58" i="9"/>
  <c r="M58" i="9" s="1"/>
  <c r="J58" i="9"/>
  <c r="K57" i="9"/>
  <c r="M57" i="9" s="1"/>
  <c r="J57" i="9"/>
  <c r="K56" i="9"/>
  <c r="J56" i="9"/>
  <c r="K55" i="9"/>
  <c r="M55" i="9" s="1"/>
  <c r="J55" i="9"/>
  <c r="K54" i="9"/>
  <c r="M54" i="9" s="1"/>
  <c r="J54" i="9"/>
  <c r="K53" i="9"/>
  <c r="J53" i="9"/>
  <c r="K52" i="9"/>
  <c r="M52" i="9" s="1"/>
  <c r="J52" i="9"/>
  <c r="K51" i="9"/>
  <c r="M51" i="9" s="1"/>
  <c r="J51" i="9"/>
  <c r="K50" i="9"/>
  <c r="J50" i="9"/>
  <c r="K49" i="9"/>
  <c r="M49" i="9" s="1"/>
  <c r="J49" i="9"/>
  <c r="K48" i="9"/>
  <c r="M48" i="9" s="1"/>
  <c r="J48" i="9"/>
  <c r="K47" i="9"/>
  <c r="J47" i="9"/>
  <c r="K46" i="9"/>
  <c r="M46" i="9" s="1"/>
  <c r="J46" i="9"/>
  <c r="K45" i="9"/>
  <c r="M45" i="9" s="1"/>
  <c r="J45" i="9"/>
  <c r="K44" i="9"/>
  <c r="J44" i="9"/>
  <c r="K43" i="9"/>
  <c r="M43" i="9" s="1"/>
  <c r="J43" i="9"/>
  <c r="K42" i="9"/>
  <c r="M42" i="9" s="1"/>
  <c r="J42" i="9"/>
  <c r="K41" i="9"/>
  <c r="J41" i="9"/>
  <c r="K40" i="9"/>
  <c r="M40" i="9" s="1"/>
  <c r="J40" i="9"/>
  <c r="K39" i="9"/>
  <c r="M39" i="9" s="1"/>
  <c r="J39" i="9"/>
  <c r="K38" i="9"/>
  <c r="J38" i="9"/>
  <c r="K37" i="9"/>
  <c r="M37" i="9" s="1"/>
  <c r="J37" i="9"/>
  <c r="K36" i="9"/>
  <c r="M36" i="9" s="1"/>
  <c r="J36" i="9"/>
  <c r="K35" i="9"/>
  <c r="J35" i="9"/>
  <c r="K34" i="9"/>
  <c r="M34" i="9" s="1"/>
  <c r="J34" i="9"/>
  <c r="K33" i="9"/>
  <c r="M33" i="9" s="1"/>
  <c r="J33" i="9"/>
  <c r="K32" i="9"/>
  <c r="J32" i="9"/>
  <c r="K31" i="9"/>
  <c r="M31" i="9" s="1"/>
  <c r="J31" i="9"/>
  <c r="K30" i="9"/>
  <c r="M30" i="9" s="1"/>
  <c r="J30" i="9"/>
  <c r="K29" i="9"/>
  <c r="M29" i="9" s="1"/>
  <c r="J29" i="9"/>
  <c r="K28" i="9"/>
  <c r="M28" i="9" s="1"/>
  <c r="J28" i="9"/>
  <c r="K27" i="9"/>
  <c r="M27" i="9" s="1"/>
  <c r="J27" i="9"/>
  <c r="K26" i="9"/>
  <c r="M26" i="9" s="1"/>
  <c r="J26" i="9"/>
  <c r="K25" i="9"/>
  <c r="M25" i="9" s="1"/>
  <c r="J25" i="9"/>
  <c r="K24" i="9"/>
  <c r="M24" i="9" s="1"/>
  <c r="J24" i="9"/>
  <c r="L24" i="9" s="1"/>
  <c r="K23" i="9"/>
  <c r="M23" i="9" s="1"/>
  <c r="J23" i="9"/>
  <c r="K22" i="9"/>
  <c r="M22" i="9" s="1"/>
  <c r="J22" i="9"/>
  <c r="K21" i="9"/>
  <c r="M21" i="9" s="1"/>
  <c r="J21" i="9"/>
  <c r="K20" i="9"/>
  <c r="M20" i="9" s="1"/>
  <c r="J20" i="9"/>
  <c r="K19" i="9"/>
  <c r="M19" i="9" s="1"/>
  <c r="J19" i="9"/>
  <c r="K18" i="9"/>
  <c r="M18" i="9" s="1"/>
  <c r="J18" i="9"/>
  <c r="K17" i="9"/>
  <c r="M17" i="9" s="1"/>
  <c r="J17" i="9"/>
  <c r="K16" i="9"/>
  <c r="M16" i="9" s="1"/>
  <c r="J16" i="9"/>
  <c r="K15" i="9"/>
  <c r="M15" i="9" s="1"/>
  <c r="J15" i="9"/>
  <c r="K14" i="9"/>
  <c r="M14" i="9" s="1"/>
  <c r="J14" i="9"/>
  <c r="K13" i="9"/>
  <c r="M13" i="9" s="1"/>
  <c r="J13" i="9"/>
  <c r="K12" i="9"/>
  <c r="M12" i="9" s="1"/>
  <c r="J12" i="9"/>
  <c r="L12" i="9" s="1"/>
  <c r="K11" i="9"/>
  <c r="M11" i="9" s="1"/>
  <c r="J11" i="9"/>
  <c r="K10" i="9"/>
  <c r="M10" i="9" s="1"/>
  <c r="J10" i="9"/>
  <c r="K9" i="9"/>
  <c r="M9" i="9" s="1"/>
  <c r="J9" i="9"/>
  <c r="K8" i="9"/>
  <c r="M8" i="9" s="1"/>
  <c r="J8" i="9"/>
  <c r="K7" i="9"/>
  <c r="M7" i="9" s="1"/>
  <c r="J7" i="9"/>
  <c r="K6" i="9"/>
  <c r="M6" i="9" s="1"/>
  <c r="J6" i="9"/>
  <c r="K5" i="9"/>
  <c r="M5" i="9" s="1"/>
  <c r="J5" i="9"/>
  <c r="K4" i="9"/>
  <c r="M4" i="9" s="1"/>
  <c r="J4" i="9"/>
  <c r="K3" i="9"/>
  <c r="M3" i="9" s="1"/>
  <c r="J3" i="9"/>
  <c r="L3" i="9" l="1"/>
  <c r="L27" i="9"/>
  <c r="N29" i="9"/>
  <c r="N130" i="9"/>
  <c r="N133" i="9"/>
  <c r="N142" i="9"/>
  <c r="N145" i="9"/>
  <c r="N33" i="9"/>
  <c r="N45" i="9"/>
  <c r="L41" i="9"/>
  <c r="N59" i="9"/>
  <c r="N157" i="9"/>
  <c r="N169" i="9"/>
  <c r="N172" i="9"/>
  <c r="N175" i="9"/>
  <c r="L137" i="9"/>
  <c r="L143" i="9"/>
  <c r="L149" i="9"/>
  <c r="L155" i="9"/>
  <c r="L167" i="9"/>
  <c r="L173" i="9"/>
  <c r="N6" i="9"/>
  <c r="N21" i="9"/>
  <c r="N27" i="9"/>
  <c r="L36" i="9"/>
  <c r="L39" i="9"/>
  <c r="L42" i="9"/>
  <c r="L48" i="9"/>
  <c r="L57" i="9"/>
  <c r="L133" i="9"/>
  <c r="L136" i="9"/>
  <c r="L139" i="9"/>
  <c r="L145" i="9"/>
  <c r="L148" i="9"/>
  <c r="L151" i="9"/>
  <c r="L160" i="9"/>
  <c r="L163" i="9"/>
  <c r="L169" i="9"/>
  <c r="N5" i="9"/>
  <c r="L130" i="9"/>
  <c r="N48" i="9"/>
  <c r="N160" i="9"/>
  <c r="N163" i="9"/>
  <c r="N8" i="9"/>
  <c r="N60" i="9"/>
  <c r="N148" i="9"/>
  <c r="N166" i="9"/>
  <c r="N24" i="9"/>
  <c r="N3" i="9"/>
  <c r="N15" i="9"/>
  <c r="L47" i="9"/>
  <c r="N136" i="9"/>
  <c r="N9" i="9"/>
  <c r="N17" i="9"/>
  <c r="N12" i="9"/>
  <c r="N14" i="9"/>
  <c r="N18" i="9"/>
  <c r="L21" i="9"/>
  <c r="L54" i="9"/>
  <c r="N127" i="9"/>
  <c r="L131" i="9"/>
  <c r="N154" i="9"/>
  <c r="L157" i="9"/>
  <c r="L161" i="9"/>
  <c r="L172" i="9"/>
  <c r="L175" i="9"/>
  <c r="L53" i="9"/>
  <c r="L127" i="9"/>
  <c r="L142" i="9"/>
  <c r="L154" i="9"/>
  <c r="L166" i="9"/>
  <c r="M41" i="9"/>
  <c r="N41" i="9" s="1"/>
  <c r="N11" i="9"/>
  <c r="N20" i="9"/>
  <c r="L35" i="9"/>
  <c r="L9" i="9"/>
  <c r="L18" i="9"/>
  <c r="L33" i="9"/>
  <c r="M35" i="9"/>
  <c r="N35" i="9" s="1"/>
  <c r="N42" i="9"/>
  <c r="L51" i="9"/>
  <c r="M53" i="9"/>
  <c r="N53" i="9" s="1"/>
  <c r="N131" i="9"/>
  <c r="N138" i="9"/>
  <c r="N143" i="9"/>
  <c r="N150" i="9"/>
  <c r="L152" i="9"/>
  <c r="N155" i="9"/>
  <c r="N162" i="9"/>
  <c r="L164" i="9"/>
  <c r="N167" i="9"/>
  <c r="N174" i="9"/>
  <c r="L176" i="9"/>
  <c r="N23" i="9"/>
  <c r="N39" i="9"/>
  <c r="N57" i="9"/>
  <c r="N139" i="9"/>
  <c r="N151" i="9"/>
  <c r="L6" i="9"/>
  <c r="L15" i="9"/>
  <c r="N26" i="9"/>
  <c r="N36" i="9"/>
  <c r="L45" i="9"/>
  <c r="M47" i="9"/>
  <c r="N47" i="9" s="1"/>
  <c r="N54" i="9"/>
  <c r="N51" i="9"/>
  <c r="L59" i="9"/>
  <c r="L60" i="9"/>
  <c r="N132" i="9"/>
  <c r="N137" i="9"/>
  <c r="N144" i="9"/>
  <c r="N149" i="9"/>
  <c r="N156" i="9"/>
  <c r="L158" i="9"/>
  <c r="N161" i="9"/>
  <c r="N168" i="9"/>
  <c r="L170" i="9"/>
  <c r="N173" i="9"/>
  <c r="N43" i="9"/>
  <c r="L43" i="9"/>
  <c r="N141" i="9"/>
  <c r="L141" i="9"/>
  <c r="N4" i="9"/>
  <c r="L4" i="9"/>
  <c r="N22" i="9"/>
  <c r="L22" i="9"/>
  <c r="M38" i="9"/>
  <c r="N38" i="9" s="1"/>
  <c r="L38" i="9"/>
  <c r="M56" i="9"/>
  <c r="N56" i="9" s="1"/>
  <c r="L56" i="9"/>
  <c r="L128" i="9"/>
  <c r="N128" i="9"/>
  <c r="N13" i="9"/>
  <c r="L13" i="9"/>
  <c r="L17" i="9"/>
  <c r="L20" i="9"/>
  <c r="N55" i="9"/>
  <c r="L55" i="9"/>
  <c r="L140" i="9"/>
  <c r="N140" i="9"/>
  <c r="N153" i="9"/>
  <c r="L153" i="9"/>
  <c r="N10" i="9"/>
  <c r="L10" i="9"/>
  <c r="N16" i="9"/>
  <c r="L16" i="9"/>
  <c r="N19" i="9"/>
  <c r="L19" i="9"/>
  <c r="L23" i="9"/>
  <c r="N37" i="9"/>
  <c r="L37" i="9"/>
  <c r="L26" i="9"/>
  <c r="N28" i="9"/>
  <c r="L28" i="9"/>
  <c r="M32" i="9"/>
  <c r="N32" i="9" s="1"/>
  <c r="L32" i="9"/>
  <c r="M50" i="9"/>
  <c r="N50" i="9" s="1"/>
  <c r="L50" i="9"/>
  <c r="N135" i="9"/>
  <c r="L135" i="9"/>
  <c r="N147" i="9"/>
  <c r="L147" i="9"/>
  <c r="N159" i="9"/>
  <c r="L159" i="9"/>
  <c r="N171" i="9"/>
  <c r="L171" i="9"/>
  <c r="N7" i="9"/>
  <c r="L7" i="9"/>
  <c r="N25" i="9"/>
  <c r="L25" i="9"/>
  <c r="L30" i="9"/>
  <c r="N30" i="9"/>
  <c r="N31" i="9"/>
  <c r="L31" i="9"/>
  <c r="N49" i="9"/>
  <c r="L49" i="9"/>
  <c r="N61" i="9"/>
  <c r="L61" i="9"/>
  <c r="N165" i="9"/>
  <c r="L165" i="9"/>
  <c r="L5" i="9"/>
  <c r="L8" i="9"/>
  <c r="L11" i="9"/>
  <c r="L14" i="9"/>
  <c r="M44" i="9"/>
  <c r="N44" i="9" s="1"/>
  <c r="L44" i="9"/>
  <c r="M62" i="9"/>
  <c r="N62" i="9" s="1"/>
  <c r="L62" i="9"/>
  <c r="N129" i="9"/>
  <c r="L129" i="9"/>
  <c r="L134" i="9"/>
  <c r="N134" i="9"/>
  <c r="L146" i="9"/>
  <c r="N146" i="9"/>
  <c r="N152" i="9"/>
  <c r="N158" i="9"/>
  <c r="N164" i="9"/>
  <c r="N170" i="9"/>
  <c r="N176" i="9"/>
  <c r="N34" i="9"/>
  <c r="L34" i="9"/>
  <c r="N40" i="9"/>
  <c r="L40" i="9"/>
  <c r="N46" i="9"/>
  <c r="L46" i="9"/>
  <c r="N58" i="9"/>
  <c r="L58" i="9"/>
  <c r="L29" i="9"/>
  <c r="N52" i="9"/>
  <c r="L52" i="9"/>
  <c r="L132" i="9"/>
  <c r="L138" i="9"/>
  <c r="L144" i="9"/>
  <c r="L150" i="9"/>
  <c r="L156" i="9"/>
  <c r="L162" i="9"/>
  <c r="L168" i="9"/>
  <c r="L174" i="9"/>
</calcChain>
</file>

<file path=xl/sharedStrings.xml><?xml version="1.0" encoding="utf-8"?>
<sst xmlns="http://schemas.openxmlformats.org/spreadsheetml/2006/main" count="2221" uniqueCount="69">
  <si>
    <t>dataset</t>
  </si>
  <si>
    <t>sample</t>
  </si>
  <si>
    <t>tools</t>
  </si>
  <si>
    <t>TP1</t>
  </si>
  <si>
    <t>TP2</t>
  </si>
  <si>
    <t>FP</t>
  </si>
  <si>
    <t>TN</t>
  </si>
  <si>
    <t>FN</t>
  </si>
  <si>
    <t>Specificity</t>
  </si>
  <si>
    <t>Recall</t>
  </si>
  <si>
    <t>Recall_Simple</t>
  </si>
  <si>
    <t>Recall_Chimeric</t>
  </si>
  <si>
    <t>Precision1</t>
  </si>
  <si>
    <t>Precision2</t>
  </si>
  <si>
    <t>Redundancy</t>
  </si>
  <si>
    <t>dataset1</t>
  </si>
  <si>
    <t>dataset2</t>
  </si>
  <si>
    <t>dataset3</t>
  </si>
  <si>
    <t>dataset4</t>
  </si>
  <si>
    <t>dataset5</t>
  </si>
  <si>
    <t>dataset6</t>
  </si>
  <si>
    <t>dataset7</t>
  </si>
  <si>
    <t>eccDNA_RCA_nanopore</t>
  </si>
  <si>
    <t>Depth</t>
    <phoneticPr fontId="1" type="noConversion"/>
  </si>
  <si>
    <t>dataset1</t>
    <phoneticPr fontId="1" type="noConversion"/>
  </si>
  <si>
    <t>dataset2</t>
    <phoneticPr fontId="1" type="noConversion"/>
  </si>
  <si>
    <t>dataset3</t>
    <phoneticPr fontId="1" type="noConversion"/>
  </si>
  <si>
    <t>dataset4</t>
    <phoneticPr fontId="1" type="noConversion"/>
  </si>
  <si>
    <t>dataset5</t>
    <phoneticPr fontId="1" type="noConversion"/>
  </si>
  <si>
    <t>dataset6</t>
    <phoneticPr fontId="1" type="noConversion"/>
  </si>
  <si>
    <t>dataset7</t>
    <phoneticPr fontId="1" type="noConversion"/>
  </si>
  <si>
    <t>mean</t>
    <phoneticPr fontId="1" type="noConversion"/>
  </si>
  <si>
    <t>std</t>
    <phoneticPr fontId="1" type="noConversion"/>
  </si>
  <si>
    <t>mean±std</t>
    <phoneticPr fontId="1" type="noConversion"/>
  </si>
  <si>
    <t>sem</t>
    <phoneticPr fontId="1" type="noConversion"/>
  </si>
  <si>
    <t>mean±sem</t>
    <phoneticPr fontId="1" type="noConversion"/>
  </si>
  <si>
    <t>ecc_finder (map-sr)</t>
    <phoneticPr fontId="1" type="noConversion"/>
  </si>
  <si>
    <t>ecc_finder (map-ont)</t>
  </si>
  <si>
    <t>ecc_finder (asm-ont)</t>
  </si>
  <si>
    <t>NanoCircle</t>
  </si>
  <si>
    <t>CReSIL</t>
  </si>
  <si>
    <t>ecc_finder (map-sr)</t>
  </si>
  <si>
    <t>ecc_finder (asm-sr)</t>
  </si>
  <si>
    <t>ECCsplorer</t>
  </si>
  <si>
    <t>Circle-Map</t>
  </si>
  <si>
    <t>mean+_std</t>
    <phoneticPr fontId="1" type="noConversion"/>
  </si>
  <si>
    <t>ecc_finder (asm-sr)</t>
    <phoneticPr fontId="1" type="noConversion"/>
  </si>
  <si>
    <t>ECCsplorer</t>
    <phoneticPr fontId="1" type="noConversion"/>
  </si>
  <si>
    <t>Circle_finder (bwa-mem-samblaster)</t>
    <phoneticPr fontId="1" type="noConversion"/>
  </si>
  <si>
    <t>ecc_finder (map-ont)</t>
    <phoneticPr fontId="1" type="noConversion"/>
  </si>
  <si>
    <t>ecc_finder (asm-ont)</t>
    <phoneticPr fontId="1" type="noConversion"/>
  </si>
  <si>
    <t>CReSIL</t>
    <phoneticPr fontId="1" type="noConversion"/>
  </si>
  <si>
    <t>NanoCircle</t>
    <phoneticPr fontId="1" type="noConversion"/>
  </si>
  <si>
    <t>eccDNA_RCA_nanopore</t>
    <phoneticPr fontId="1" type="noConversion"/>
  </si>
  <si>
    <t>Base pair difference</t>
    <phoneticPr fontId="1" type="noConversion"/>
  </si>
  <si>
    <t>Proportion</t>
    <phoneticPr fontId="1" type="noConversion"/>
  </si>
  <si>
    <t>Circle_finder (bwa-mem-samblaster)</t>
  </si>
  <si>
    <t>Circle_finder (microDNA.InOne.sh)</t>
  </si>
  <si>
    <t>Circle_finder (microDNA.InOne.sh)</t>
    <phoneticPr fontId="1" type="noConversion"/>
  </si>
  <si>
    <t>Circle-Map</t>
    <phoneticPr fontId="1" type="noConversion"/>
  </si>
  <si>
    <t>Statistics of the used memory for analysis pipelines to identify eccDNA from simulated long-read datasets (GB)</t>
    <phoneticPr fontId="1" type="noConversion"/>
  </si>
  <si>
    <t>Statistics of time cost for analysis pipelines to identify eccDNA from simulated long-read datasets (min)</t>
    <phoneticPr fontId="1" type="noConversion"/>
  </si>
  <si>
    <t>F1-score</t>
    <phoneticPr fontId="1" type="noConversion"/>
  </si>
  <si>
    <t>Statistics of the used memory for analysis pipelines to identify eccDNA from simulated short-read datasets (GB) (Blank cells indicate the analysis pipeline encountered memory errors when analyzing specific datasets)</t>
    <phoneticPr fontId="1" type="noConversion"/>
  </si>
  <si>
    <t>Statistics of time cost for analysis pipelines to identify eccDNA from simulated short-read datasets (min) (Blank cells indicate the analysis pipeline encountered memory errors when analyzing specific datasets)</t>
    <phoneticPr fontId="1" type="noConversion"/>
  </si>
  <si>
    <t>Performance of analysis pipelines in identifying eccDNA from simulated short-read datasets at different proportions of chimeric DNA</t>
    <phoneticPr fontId="1" type="noConversion"/>
  </si>
  <si>
    <t>Performance of analysis pipelines in identifying eccDNA from simulated long-read datasets at different proportions of chimeric DNA</t>
    <phoneticPr fontId="1" type="noConversion"/>
  </si>
  <si>
    <t>Performance of analysis pipelines in identifying eccDNA from simulated short-read datasets at different simulated sequencing depths</t>
    <phoneticPr fontId="1" type="noConversion"/>
  </si>
  <si>
    <t>Performance of analysis pipelines in identifying eccDNA from simulated long-read datasets at different simulated sequencing depths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</si>
</sst>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2B0D1-A0FA-724F-9926-8AF45E34E8AC}">
  <dimension ref="A1:R352"/>
  <sheetViews>
    <sheetView tabSelected="1" workbookViewId="0">
      <selection sqref="A1:XFD1"/>
    </sheetView>
  </sheetViews>
  <sheetFormatPr baseColWidth="10" defaultColWidth="24" defaultRowHeight="16"/>
  <cols>
    <col min="1" max="18" width="24" style="1"/>
  </cols>
  <sheetData>
    <row r="1" spans="1:18" s="5" customFormat="1">
      <c r="A1" s="5" t="s">
        <v>68</v>
      </c>
    </row>
    <row r="2" spans="1:18" s="3" customFormat="1">
      <c r="A2" s="2" t="s">
        <v>23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62</v>
      </c>
      <c r="Q2" s="2" t="s">
        <v>54</v>
      </c>
      <c r="R2" s="2" t="s">
        <v>14</v>
      </c>
    </row>
    <row r="3" spans="1:18" s="3" customFormat="1">
      <c r="A3" s="2">
        <v>5</v>
      </c>
      <c r="B3" s="2" t="s">
        <v>15</v>
      </c>
      <c r="C3" s="2">
        <v>5</v>
      </c>
      <c r="D3" s="2" t="s">
        <v>37</v>
      </c>
      <c r="E3" s="2">
        <v>494</v>
      </c>
      <c r="F3" s="2">
        <v>496</v>
      </c>
      <c r="G3" s="2">
        <v>207</v>
      </c>
      <c r="H3" s="2">
        <v>10000</v>
      </c>
      <c r="I3" s="2">
        <v>8994</v>
      </c>
      <c r="J3" s="2">
        <v>0.97971980013715998</v>
      </c>
      <c r="K3" s="2">
        <v>5.2065767284991502E-2</v>
      </c>
      <c r="L3" s="2">
        <v>6.7348329925017006E-2</v>
      </c>
      <c r="M3" s="2">
        <v>4.6446818392939998E-4</v>
      </c>
      <c r="N3" s="2">
        <v>0.70470756062767403</v>
      </c>
      <c r="O3" s="2">
        <v>0.70554765291607402</v>
      </c>
      <c r="P3" s="2">
        <v>9.6975261857032896E-2</v>
      </c>
      <c r="Q3" s="2">
        <v>8.9979838709677402</v>
      </c>
      <c r="R3" s="2">
        <v>1.00202429149797</v>
      </c>
    </row>
    <row r="4" spans="1:18" s="3" customFormat="1">
      <c r="A4" s="2">
        <v>10</v>
      </c>
      <c r="B4" s="2" t="s">
        <v>15</v>
      </c>
      <c r="C4" s="2">
        <v>10</v>
      </c>
      <c r="D4" s="2" t="s">
        <v>37</v>
      </c>
      <c r="E4" s="2">
        <v>1359</v>
      </c>
      <c r="F4" s="2">
        <v>1373</v>
      </c>
      <c r="G4" s="2">
        <v>619</v>
      </c>
      <c r="H4" s="2">
        <v>9999</v>
      </c>
      <c r="I4" s="2">
        <v>8129</v>
      </c>
      <c r="J4" s="2">
        <v>0.94170276888302795</v>
      </c>
      <c r="K4" s="2">
        <v>0.143233558178752</v>
      </c>
      <c r="L4" s="2">
        <v>0.185276073619631</v>
      </c>
      <c r="M4" s="2">
        <v>3.2512772875057999E-3</v>
      </c>
      <c r="N4" s="2">
        <v>0.68705763397371</v>
      </c>
      <c r="O4" s="2">
        <v>0.68925702811244904</v>
      </c>
      <c r="P4" s="2">
        <v>0.23717922643686101</v>
      </c>
      <c r="Q4" s="2">
        <v>7.8798252002913296</v>
      </c>
      <c r="R4" s="2">
        <v>1.0051508462104399</v>
      </c>
    </row>
    <row r="5" spans="1:18" s="3" customFormat="1">
      <c r="A5" s="2">
        <v>15</v>
      </c>
      <c r="B5" s="2" t="s">
        <v>15</v>
      </c>
      <c r="C5" s="2">
        <v>15</v>
      </c>
      <c r="D5" s="2" t="s">
        <v>37</v>
      </c>
      <c r="E5" s="2">
        <v>2008</v>
      </c>
      <c r="F5" s="2">
        <v>2034</v>
      </c>
      <c r="G5" s="2">
        <v>985</v>
      </c>
      <c r="H5" s="2">
        <v>9998</v>
      </c>
      <c r="I5" s="2">
        <v>7480</v>
      </c>
      <c r="J5" s="2">
        <v>0.91031594282072203</v>
      </c>
      <c r="K5" s="2">
        <v>0.211635750421585</v>
      </c>
      <c r="L5" s="2">
        <v>0.2733469665985</v>
      </c>
      <c r="M5" s="2">
        <v>7.43149094287041E-3</v>
      </c>
      <c r="N5" s="2">
        <v>0.67089876378215796</v>
      </c>
      <c r="O5" s="2">
        <v>0.67373302418019199</v>
      </c>
      <c r="P5" s="2">
        <v>0.32209402058551501</v>
      </c>
      <c r="Q5" s="2">
        <v>8.65012285012285</v>
      </c>
      <c r="R5" s="2">
        <v>1.0064741035856499</v>
      </c>
    </row>
    <row r="6" spans="1:18" s="3" customFormat="1">
      <c r="A6" s="2">
        <v>20</v>
      </c>
      <c r="B6" s="2" t="s">
        <v>15</v>
      </c>
      <c r="C6" s="2">
        <v>20</v>
      </c>
      <c r="D6" s="2" t="s">
        <v>37</v>
      </c>
      <c r="E6" s="2">
        <v>2499</v>
      </c>
      <c r="F6" s="2">
        <v>2538</v>
      </c>
      <c r="G6" s="2">
        <v>1343</v>
      </c>
      <c r="H6" s="2">
        <v>9999</v>
      </c>
      <c r="I6" s="2">
        <v>6989</v>
      </c>
      <c r="J6" s="2">
        <v>0.88159054840416096</v>
      </c>
      <c r="K6" s="2">
        <v>0.26338532883642402</v>
      </c>
      <c r="L6" s="2">
        <v>0.34028629856850701</v>
      </c>
      <c r="M6" s="2">
        <v>9.7538318625174092E-3</v>
      </c>
      <c r="N6" s="2">
        <v>0.65044247787610598</v>
      </c>
      <c r="O6" s="2">
        <v>0.65395516619427896</v>
      </c>
      <c r="P6" s="2">
        <v>0.37552511292242502</v>
      </c>
      <c r="Q6" s="2">
        <v>8.4105594956658791</v>
      </c>
      <c r="R6" s="2">
        <v>1.00840336134453</v>
      </c>
    </row>
    <row r="7" spans="1:18" s="3" customFormat="1">
      <c r="A7" s="2">
        <v>25</v>
      </c>
      <c r="B7" s="2" t="s">
        <v>15</v>
      </c>
      <c r="C7" s="2">
        <v>25</v>
      </c>
      <c r="D7" s="2" t="s">
        <v>37</v>
      </c>
      <c r="E7" s="2">
        <v>2789</v>
      </c>
      <c r="F7" s="2">
        <v>2841</v>
      </c>
      <c r="G7" s="2">
        <v>1583</v>
      </c>
      <c r="H7" s="2">
        <v>9998</v>
      </c>
      <c r="I7" s="2">
        <v>6699</v>
      </c>
      <c r="J7" s="2">
        <v>0.86331059493998796</v>
      </c>
      <c r="K7" s="2">
        <v>0.293950252951096</v>
      </c>
      <c r="L7" s="2">
        <v>0.37995910020449802</v>
      </c>
      <c r="M7" s="2">
        <v>1.1611704598235E-2</v>
      </c>
      <c r="N7" s="2">
        <v>0.63792314730100597</v>
      </c>
      <c r="O7" s="2">
        <v>0.64217902350813705</v>
      </c>
      <c r="P7" s="2">
        <v>0.40329619241071801</v>
      </c>
      <c r="Q7" s="2">
        <v>8.5399507215769095</v>
      </c>
      <c r="R7" s="2">
        <v>1.01039799211186</v>
      </c>
    </row>
    <row r="8" spans="1:18" s="3" customFormat="1">
      <c r="A8" s="2">
        <v>30</v>
      </c>
      <c r="B8" s="2" t="s">
        <v>15</v>
      </c>
      <c r="C8" s="2">
        <v>30</v>
      </c>
      <c r="D8" s="2" t="s">
        <v>37</v>
      </c>
      <c r="E8" s="2">
        <v>3029</v>
      </c>
      <c r="F8" s="2">
        <v>3083</v>
      </c>
      <c r="G8" s="2">
        <v>1829</v>
      </c>
      <c r="H8" s="2">
        <v>10000</v>
      </c>
      <c r="I8" s="2">
        <v>6459</v>
      </c>
      <c r="J8" s="2">
        <v>0.84537999830924004</v>
      </c>
      <c r="K8" s="2">
        <v>0.31924536256323699</v>
      </c>
      <c r="L8" s="2">
        <v>0.411860940695296</v>
      </c>
      <c r="M8" s="2">
        <v>1.5791918253599602E-2</v>
      </c>
      <c r="N8" s="2">
        <v>0.623507616303005</v>
      </c>
      <c r="O8" s="2">
        <v>0.62764657980455996</v>
      </c>
      <c r="P8" s="2">
        <v>0.42322307533894399</v>
      </c>
      <c r="Q8" s="2">
        <v>8.3553826199740602</v>
      </c>
      <c r="R8" s="2">
        <v>1.0092439749092099</v>
      </c>
    </row>
    <row r="9" spans="1:18" s="3" customFormat="1">
      <c r="A9" s="2">
        <v>35</v>
      </c>
      <c r="B9" s="2" t="s">
        <v>15</v>
      </c>
      <c r="C9" s="2">
        <v>35</v>
      </c>
      <c r="D9" s="2" t="s">
        <v>37</v>
      </c>
      <c r="E9" s="2">
        <v>3215</v>
      </c>
      <c r="F9" s="2">
        <v>3275</v>
      </c>
      <c r="G9" s="2">
        <v>2050</v>
      </c>
      <c r="H9" s="2">
        <v>9999</v>
      </c>
      <c r="I9" s="2">
        <v>6273</v>
      </c>
      <c r="J9" s="2">
        <v>0.82986139928624703</v>
      </c>
      <c r="K9" s="2">
        <v>0.33884907251264701</v>
      </c>
      <c r="L9" s="2">
        <v>0.43708248125426002</v>
      </c>
      <c r="M9" s="2">
        <v>1.7185322805387801E-2</v>
      </c>
      <c r="N9" s="2">
        <v>0.61063627730294401</v>
      </c>
      <c r="O9" s="2">
        <v>0.61502347417840297</v>
      </c>
      <c r="P9" s="2">
        <v>0.436955931946654</v>
      </c>
      <c r="Q9" s="2">
        <v>8.7009459871833901</v>
      </c>
      <c r="R9" s="2">
        <v>1.0099533437013899</v>
      </c>
    </row>
    <row r="10" spans="1:18" s="3" customFormat="1">
      <c r="A10" s="2">
        <v>40</v>
      </c>
      <c r="B10" s="2" t="s">
        <v>15</v>
      </c>
      <c r="C10" s="2">
        <v>40</v>
      </c>
      <c r="D10" s="2" t="s">
        <v>37</v>
      </c>
      <c r="E10" s="2">
        <v>3318</v>
      </c>
      <c r="F10" s="2">
        <v>3379</v>
      </c>
      <c r="G10" s="2">
        <v>2211</v>
      </c>
      <c r="H10" s="2">
        <v>9998</v>
      </c>
      <c r="I10" s="2">
        <v>6170</v>
      </c>
      <c r="J10" s="2">
        <v>0.81890408714882401</v>
      </c>
      <c r="K10" s="2">
        <v>0.34970489038785801</v>
      </c>
      <c r="L10" s="2">
        <v>0.45126107702794799</v>
      </c>
      <c r="M10" s="2">
        <v>1.6256386437529E-2</v>
      </c>
      <c r="N10" s="2">
        <v>0.60010851871947901</v>
      </c>
      <c r="O10" s="2">
        <v>0.604472271914132</v>
      </c>
      <c r="P10" s="2">
        <v>0.443076858142888</v>
      </c>
      <c r="Q10" s="2">
        <v>9.0920118343195195</v>
      </c>
      <c r="R10" s="2">
        <v>1.0102471368294099</v>
      </c>
    </row>
    <row r="11" spans="1:18" s="3" customFormat="1">
      <c r="A11" s="2">
        <v>45</v>
      </c>
      <c r="B11" s="2" t="s">
        <v>15</v>
      </c>
      <c r="C11" s="2">
        <v>45</v>
      </c>
      <c r="D11" s="2" t="s">
        <v>37</v>
      </c>
      <c r="E11" s="2">
        <v>3433</v>
      </c>
      <c r="F11" s="2">
        <v>3506</v>
      </c>
      <c r="G11" s="2">
        <v>2402</v>
      </c>
      <c r="H11" s="2">
        <v>9999</v>
      </c>
      <c r="I11" s="2">
        <v>6055</v>
      </c>
      <c r="J11" s="2">
        <v>0.80630594306910697</v>
      </c>
      <c r="K11" s="2">
        <v>0.36182546374367602</v>
      </c>
      <c r="L11" s="2">
        <v>0.466530334014996</v>
      </c>
      <c r="M11" s="2">
        <v>1.8578727357176E-2</v>
      </c>
      <c r="N11" s="2">
        <v>0.58834618680377004</v>
      </c>
      <c r="O11" s="2">
        <v>0.59343263371699395</v>
      </c>
      <c r="P11" s="2">
        <v>0.44955188229456</v>
      </c>
      <c r="Q11" s="2">
        <v>8.9053591790193796</v>
      </c>
      <c r="R11" s="2">
        <v>1.01281677832799</v>
      </c>
    </row>
    <row r="12" spans="1:18" s="3" customFormat="1">
      <c r="A12" s="2">
        <v>50</v>
      </c>
      <c r="B12" s="2" t="s">
        <v>15</v>
      </c>
      <c r="C12" s="2">
        <v>50</v>
      </c>
      <c r="D12" s="2" t="s">
        <v>37</v>
      </c>
      <c r="E12" s="2">
        <v>3494</v>
      </c>
      <c r="F12" s="2">
        <v>3575</v>
      </c>
      <c r="G12" s="2">
        <v>2580</v>
      </c>
      <c r="H12" s="2">
        <v>10000</v>
      </c>
      <c r="I12" s="2">
        <v>5994</v>
      </c>
      <c r="J12" s="2">
        <v>0.79491255961844198</v>
      </c>
      <c r="K12" s="2">
        <v>0.36825463743676201</v>
      </c>
      <c r="L12" s="2">
        <v>0.475119291070211</v>
      </c>
      <c r="M12" s="2">
        <v>1.8578727357176E-2</v>
      </c>
      <c r="N12" s="2">
        <v>0.57523872242344398</v>
      </c>
      <c r="O12" s="2">
        <v>0.580828594638505</v>
      </c>
      <c r="P12" s="2">
        <v>0.45073564952529599</v>
      </c>
      <c r="Q12" s="2">
        <v>8.9952474140341003</v>
      </c>
      <c r="R12" s="2">
        <v>1.0143102461362301</v>
      </c>
    </row>
    <row r="13" spans="1:18" s="3" customFormat="1">
      <c r="A13" s="2">
        <v>5</v>
      </c>
      <c r="B13" s="2" t="s">
        <v>16</v>
      </c>
      <c r="C13" s="2">
        <v>5</v>
      </c>
      <c r="D13" s="2" t="s">
        <v>37</v>
      </c>
      <c r="E13" s="2">
        <v>2781</v>
      </c>
      <c r="F13" s="2">
        <v>2810</v>
      </c>
      <c r="G13" s="2">
        <v>141</v>
      </c>
      <c r="H13" s="2">
        <v>10000</v>
      </c>
      <c r="I13" s="2">
        <v>7219</v>
      </c>
      <c r="J13" s="2">
        <v>0.98609604575485599</v>
      </c>
      <c r="K13" s="2">
        <v>0.27810000000000001</v>
      </c>
      <c r="L13" s="2">
        <v>0.28008862926780098</v>
      </c>
      <c r="M13" s="2">
        <v>0</v>
      </c>
      <c r="N13" s="2">
        <v>0.95174537987679597</v>
      </c>
      <c r="O13" s="2">
        <v>0.95221958658081995</v>
      </c>
      <c r="P13" s="2">
        <v>0.43047720269830902</v>
      </c>
      <c r="Q13" s="2">
        <v>5.7085409252668997</v>
      </c>
      <c r="R13" s="2">
        <v>1.01042790363178</v>
      </c>
    </row>
    <row r="14" spans="1:18" s="3" customFormat="1">
      <c r="A14" s="2">
        <v>10</v>
      </c>
      <c r="B14" s="2" t="s">
        <v>16</v>
      </c>
      <c r="C14" s="2">
        <v>10</v>
      </c>
      <c r="D14" s="2" t="s">
        <v>37</v>
      </c>
      <c r="E14" s="2">
        <v>5171</v>
      </c>
      <c r="F14" s="2">
        <v>5240</v>
      </c>
      <c r="G14" s="2">
        <v>243</v>
      </c>
      <c r="H14" s="2">
        <v>9999</v>
      </c>
      <c r="I14" s="2">
        <v>4829</v>
      </c>
      <c r="J14" s="2">
        <v>0.97627416520210897</v>
      </c>
      <c r="K14" s="2">
        <v>0.5171</v>
      </c>
      <c r="L14" s="2">
        <v>0.52079766341021205</v>
      </c>
      <c r="M14" s="2">
        <v>0</v>
      </c>
      <c r="N14" s="2">
        <v>0.955116364979682</v>
      </c>
      <c r="O14" s="2">
        <v>0.95568119642531402</v>
      </c>
      <c r="P14" s="2">
        <v>0.67108780023943004</v>
      </c>
      <c r="Q14" s="2">
        <v>5.9879793932455598</v>
      </c>
      <c r="R14" s="2">
        <v>1.0133436472635799</v>
      </c>
    </row>
    <row r="15" spans="1:18" s="3" customFormat="1">
      <c r="A15" s="2">
        <v>15</v>
      </c>
      <c r="B15" s="2" t="s">
        <v>16</v>
      </c>
      <c r="C15" s="2">
        <v>15</v>
      </c>
      <c r="D15" s="2" t="s">
        <v>37</v>
      </c>
      <c r="E15" s="2">
        <v>6334</v>
      </c>
      <c r="F15" s="2">
        <v>6435</v>
      </c>
      <c r="G15" s="2">
        <v>317</v>
      </c>
      <c r="H15" s="2">
        <v>9998</v>
      </c>
      <c r="I15" s="2">
        <v>3666</v>
      </c>
      <c r="J15" s="2">
        <v>0.96926805622879297</v>
      </c>
      <c r="K15" s="2">
        <v>0.63339999999999996</v>
      </c>
      <c r="L15" s="2">
        <v>0.63792929801591303</v>
      </c>
      <c r="M15" s="2">
        <v>0</v>
      </c>
      <c r="N15" s="2">
        <v>0.95233799428657295</v>
      </c>
      <c r="O15" s="2">
        <v>0.95305094786729805</v>
      </c>
      <c r="P15" s="2">
        <v>0.76102254682461301</v>
      </c>
      <c r="Q15" s="2">
        <v>6.2520590520590504</v>
      </c>
      <c r="R15" s="2">
        <v>1.01594568992737</v>
      </c>
    </row>
    <row r="16" spans="1:18" s="3" customFormat="1">
      <c r="A16" s="2">
        <v>20</v>
      </c>
      <c r="B16" s="2" t="s">
        <v>16</v>
      </c>
      <c r="C16" s="2">
        <v>20</v>
      </c>
      <c r="D16" s="2" t="s">
        <v>37</v>
      </c>
      <c r="E16" s="2">
        <v>6961</v>
      </c>
      <c r="F16" s="2">
        <v>7095</v>
      </c>
      <c r="G16" s="2">
        <v>356</v>
      </c>
      <c r="H16" s="2">
        <v>9999</v>
      </c>
      <c r="I16" s="2">
        <v>3039</v>
      </c>
      <c r="J16" s="2">
        <v>0.96562047320135203</v>
      </c>
      <c r="K16" s="2">
        <v>0.69610000000000005</v>
      </c>
      <c r="L16" s="2">
        <v>0.70107765132440303</v>
      </c>
      <c r="M16" s="2">
        <v>0</v>
      </c>
      <c r="N16" s="2">
        <v>0.95134618012846695</v>
      </c>
      <c r="O16" s="2">
        <v>0.95222117836532005</v>
      </c>
      <c r="P16" s="2">
        <v>0.80426214376187899</v>
      </c>
      <c r="Q16" s="2">
        <v>6.6934460887949196</v>
      </c>
      <c r="R16" s="2">
        <v>1.01925010774314</v>
      </c>
    </row>
    <row r="17" spans="1:18" s="3" customFormat="1">
      <c r="A17" s="2">
        <v>25</v>
      </c>
      <c r="B17" s="2" t="s">
        <v>16</v>
      </c>
      <c r="C17" s="2">
        <v>25</v>
      </c>
      <c r="D17" s="2" t="s">
        <v>37</v>
      </c>
      <c r="E17" s="2">
        <v>7373</v>
      </c>
      <c r="F17" s="2">
        <v>7520</v>
      </c>
      <c r="G17" s="2">
        <v>349</v>
      </c>
      <c r="H17" s="2">
        <v>9998</v>
      </c>
      <c r="I17" s="2">
        <v>2627</v>
      </c>
      <c r="J17" s="2">
        <v>0.96627041654585799</v>
      </c>
      <c r="K17" s="2">
        <v>0.73729999999999996</v>
      </c>
      <c r="L17" s="2">
        <v>0.74257226306778101</v>
      </c>
      <c r="M17" s="2">
        <v>0</v>
      </c>
      <c r="N17" s="2">
        <v>0.95480445480445397</v>
      </c>
      <c r="O17" s="2">
        <v>0.95564874825263602</v>
      </c>
      <c r="P17" s="2">
        <v>0.83239356514946605</v>
      </c>
      <c r="Q17" s="2">
        <v>6.9396356867437801</v>
      </c>
      <c r="R17" s="2">
        <v>1.01993761019937</v>
      </c>
    </row>
    <row r="18" spans="1:18" s="3" customFormat="1">
      <c r="A18" s="2">
        <v>30</v>
      </c>
      <c r="B18" s="2" t="s">
        <v>16</v>
      </c>
      <c r="C18" s="2">
        <v>30</v>
      </c>
      <c r="D18" s="2" t="s">
        <v>37</v>
      </c>
      <c r="E18" s="2">
        <v>7585</v>
      </c>
      <c r="F18" s="2">
        <v>7747</v>
      </c>
      <c r="G18" s="2">
        <v>455</v>
      </c>
      <c r="H18" s="2">
        <v>9999</v>
      </c>
      <c r="I18" s="2">
        <v>2415</v>
      </c>
      <c r="J18" s="2">
        <v>0.95647599005165396</v>
      </c>
      <c r="K18" s="2">
        <v>0.75849999999999995</v>
      </c>
      <c r="L18" s="2">
        <v>0.763923859401752</v>
      </c>
      <c r="M18" s="2">
        <v>0</v>
      </c>
      <c r="N18" s="2">
        <v>0.94340796019900497</v>
      </c>
      <c r="O18" s="2">
        <v>0.94452572543282098</v>
      </c>
      <c r="P18" s="2">
        <v>0.84135283694404195</v>
      </c>
      <c r="Q18" s="2">
        <v>7.0607820363917897</v>
      </c>
      <c r="R18" s="2">
        <v>1.02135794330916</v>
      </c>
    </row>
    <row r="19" spans="1:18" s="3" customFormat="1">
      <c r="A19" s="2">
        <v>35</v>
      </c>
      <c r="B19" s="2" t="s">
        <v>16</v>
      </c>
      <c r="C19" s="2">
        <v>35</v>
      </c>
      <c r="D19" s="2" t="s">
        <v>37</v>
      </c>
      <c r="E19" s="2">
        <v>7774</v>
      </c>
      <c r="F19" s="2">
        <v>7954</v>
      </c>
      <c r="G19" s="2">
        <v>452</v>
      </c>
      <c r="H19" s="2">
        <v>9999</v>
      </c>
      <c r="I19" s="2">
        <v>2226</v>
      </c>
      <c r="J19" s="2">
        <v>0.95675055018658495</v>
      </c>
      <c r="K19" s="2">
        <v>0.77739999999999998</v>
      </c>
      <c r="L19" s="2">
        <v>0.78295900896364101</v>
      </c>
      <c r="M19" s="2">
        <v>0</v>
      </c>
      <c r="N19" s="2">
        <v>0.94505227327984398</v>
      </c>
      <c r="O19" s="2">
        <v>0.94622888413038297</v>
      </c>
      <c r="P19" s="2">
        <v>0.85354607513912495</v>
      </c>
      <c r="Q19" s="2">
        <v>7.27856693903205</v>
      </c>
      <c r="R19" s="2">
        <v>1.02315410342166</v>
      </c>
    </row>
    <row r="20" spans="1:18" s="3" customFormat="1">
      <c r="A20" s="2">
        <v>40</v>
      </c>
      <c r="B20" s="2" t="s">
        <v>16</v>
      </c>
      <c r="C20" s="2">
        <v>40</v>
      </c>
      <c r="D20" s="2" t="s">
        <v>37</v>
      </c>
      <c r="E20" s="2">
        <v>7931</v>
      </c>
      <c r="F20" s="2">
        <v>8112</v>
      </c>
      <c r="G20" s="2">
        <v>493</v>
      </c>
      <c r="H20" s="2">
        <v>9999</v>
      </c>
      <c r="I20" s="2">
        <v>2069</v>
      </c>
      <c r="J20" s="2">
        <v>0.953011818528402</v>
      </c>
      <c r="K20" s="2">
        <v>0.79310000000000003</v>
      </c>
      <c r="L20" s="2">
        <v>0.79877127606002596</v>
      </c>
      <c r="M20" s="2">
        <v>0</v>
      </c>
      <c r="N20" s="2">
        <v>0.94147673314339897</v>
      </c>
      <c r="O20" s="2">
        <v>0.94270772806507797</v>
      </c>
      <c r="P20" s="2">
        <v>0.86145658535791703</v>
      </c>
      <c r="Q20" s="2">
        <v>7.4336250462221098</v>
      </c>
      <c r="R20" s="2">
        <v>1.0228218383558101</v>
      </c>
    </row>
    <row r="21" spans="1:18" s="3" customFormat="1">
      <c r="A21" s="2">
        <v>45</v>
      </c>
      <c r="B21" s="2" t="s">
        <v>16</v>
      </c>
      <c r="C21" s="2">
        <v>45</v>
      </c>
      <c r="D21" s="2" t="s">
        <v>37</v>
      </c>
      <c r="E21" s="2">
        <v>8045</v>
      </c>
      <c r="F21" s="2">
        <v>8230</v>
      </c>
      <c r="G21" s="2">
        <v>506</v>
      </c>
      <c r="H21" s="2">
        <v>9999</v>
      </c>
      <c r="I21" s="2">
        <v>1955</v>
      </c>
      <c r="J21" s="2">
        <v>0.951832460732984</v>
      </c>
      <c r="K21" s="2">
        <v>0.80449999999999999</v>
      </c>
      <c r="L21" s="2">
        <v>0.81025279484338797</v>
      </c>
      <c r="M21" s="2">
        <v>0</v>
      </c>
      <c r="N21" s="2">
        <v>0.94082563442872102</v>
      </c>
      <c r="O21" s="2">
        <v>0.94207875457875401</v>
      </c>
      <c r="P21" s="2">
        <v>0.86787080865574895</v>
      </c>
      <c r="Q21" s="2">
        <v>7.59842041312272</v>
      </c>
      <c r="R21" s="2">
        <v>1.0229956494717201</v>
      </c>
    </row>
    <row r="22" spans="1:18" s="3" customFormat="1">
      <c r="A22" s="2">
        <v>50</v>
      </c>
      <c r="B22" s="2" t="s">
        <v>16</v>
      </c>
      <c r="C22" s="2">
        <v>50</v>
      </c>
      <c r="D22" s="2" t="s">
        <v>37</v>
      </c>
      <c r="E22" s="2">
        <v>8114</v>
      </c>
      <c r="F22" s="2">
        <v>8312</v>
      </c>
      <c r="G22" s="2">
        <v>513</v>
      </c>
      <c r="H22" s="2">
        <v>9999</v>
      </c>
      <c r="I22" s="2">
        <v>1886</v>
      </c>
      <c r="J22" s="2">
        <v>0.95119863013698602</v>
      </c>
      <c r="K22" s="2">
        <v>0.81140000000000001</v>
      </c>
      <c r="L22" s="2">
        <v>0.81720213515963303</v>
      </c>
      <c r="M22" s="2">
        <v>0</v>
      </c>
      <c r="N22" s="2">
        <v>0.94053552799350804</v>
      </c>
      <c r="O22" s="2">
        <v>0.94186968838526897</v>
      </c>
      <c r="P22" s="2">
        <v>0.87178038862880503</v>
      </c>
      <c r="Q22" s="2">
        <v>8.04270419824371</v>
      </c>
      <c r="R22" s="2">
        <v>1.02440226768548</v>
      </c>
    </row>
    <row r="23" spans="1:18" s="3" customFormat="1">
      <c r="A23" s="2">
        <v>5</v>
      </c>
      <c r="B23" s="2" t="s">
        <v>17</v>
      </c>
      <c r="C23" s="2">
        <v>5</v>
      </c>
      <c r="D23" s="2" t="s">
        <v>37</v>
      </c>
      <c r="E23" s="2">
        <v>3997</v>
      </c>
      <c r="F23" s="2">
        <v>4033</v>
      </c>
      <c r="G23" s="2">
        <v>230</v>
      </c>
      <c r="H23" s="2">
        <v>9999</v>
      </c>
      <c r="I23" s="2">
        <v>6003</v>
      </c>
      <c r="J23" s="2">
        <v>0.97751490859321499</v>
      </c>
      <c r="K23" s="2">
        <v>0.3997</v>
      </c>
      <c r="L23" s="2">
        <v>0.404063890012131</v>
      </c>
      <c r="M23" s="2">
        <v>0</v>
      </c>
      <c r="N23" s="2">
        <v>0.94558788739058397</v>
      </c>
      <c r="O23" s="2">
        <v>0.94604738447102898</v>
      </c>
      <c r="P23" s="2">
        <v>0.56197046182141097</v>
      </c>
      <c r="Q23" s="2">
        <v>5.4086741016108997</v>
      </c>
      <c r="R23" s="2">
        <v>1.00900675506629</v>
      </c>
    </row>
    <row r="24" spans="1:18" s="3" customFormat="1">
      <c r="A24" s="2">
        <v>10</v>
      </c>
      <c r="B24" s="2" t="s">
        <v>17</v>
      </c>
      <c r="C24" s="2">
        <v>10</v>
      </c>
      <c r="D24" s="2" t="s">
        <v>37</v>
      </c>
      <c r="E24" s="2">
        <v>6635</v>
      </c>
      <c r="F24" s="2">
        <v>6726</v>
      </c>
      <c r="G24" s="2">
        <v>276</v>
      </c>
      <c r="H24" s="2">
        <v>9997</v>
      </c>
      <c r="I24" s="2">
        <v>3365</v>
      </c>
      <c r="J24" s="2">
        <v>0.97313345663389395</v>
      </c>
      <c r="K24" s="2">
        <v>0.66349999999999998</v>
      </c>
      <c r="L24" s="2">
        <v>0.67074403558430995</v>
      </c>
      <c r="M24" s="2">
        <v>0</v>
      </c>
      <c r="N24" s="2">
        <v>0.96006366661843401</v>
      </c>
      <c r="O24" s="2">
        <v>0.96058269065981094</v>
      </c>
      <c r="P24" s="2">
        <v>0.78486966078537701</v>
      </c>
      <c r="Q24" s="2">
        <v>5.7275564803804997</v>
      </c>
      <c r="R24" s="2">
        <v>1.0137151469479999</v>
      </c>
    </row>
    <row r="25" spans="1:18" s="3" customFormat="1">
      <c r="A25" s="2">
        <v>15</v>
      </c>
      <c r="B25" s="2" t="s">
        <v>17</v>
      </c>
      <c r="C25" s="2">
        <v>15</v>
      </c>
      <c r="D25" s="2" t="s">
        <v>37</v>
      </c>
      <c r="E25" s="2">
        <v>7579</v>
      </c>
      <c r="F25" s="2">
        <v>7724</v>
      </c>
      <c r="G25" s="2">
        <v>307</v>
      </c>
      <c r="H25" s="2">
        <v>9992</v>
      </c>
      <c r="I25" s="2">
        <v>2421</v>
      </c>
      <c r="J25" s="2">
        <v>0.970191280706864</v>
      </c>
      <c r="K25" s="2">
        <v>0.75790000000000002</v>
      </c>
      <c r="L25" s="2">
        <v>0.76617468661544597</v>
      </c>
      <c r="M25" s="2">
        <v>0</v>
      </c>
      <c r="N25" s="2">
        <v>0.96107025107785904</v>
      </c>
      <c r="O25" s="2">
        <v>0.96177312912464197</v>
      </c>
      <c r="P25" s="2">
        <v>0.84775163630614903</v>
      </c>
      <c r="Q25" s="2">
        <v>6.0988868754853698</v>
      </c>
      <c r="R25" s="2">
        <v>1.0191318115846399</v>
      </c>
    </row>
    <row r="26" spans="1:18" s="3" customFormat="1">
      <c r="A26" s="2">
        <v>20</v>
      </c>
      <c r="B26" s="2" t="s">
        <v>17</v>
      </c>
      <c r="C26" s="2">
        <v>20</v>
      </c>
      <c r="D26" s="2" t="s">
        <v>37</v>
      </c>
      <c r="E26" s="2">
        <v>8032</v>
      </c>
      <c r="F26" s="2">
        <v>8194</v>
      </c>
      <c r="G26" s="2">
        <v>337</v>
      </c>
      <c r="H26" s="2">
        <v>9993</v>
      </c>
      <c r="I26" s="2">
        <v>1968</v>
      </c>
      <c r="J26" s="2">
        <v>0.967376573088092</v>
      </c>
      <c r="K26" s="2">
        <v>0.80320000000000003</v>
      </c>
      <c r="L26" s="2">
        <v>0.81196926809543002</v>
      </c>
      <c r="M26" s="2">
        <v>0</v>
      </c>
      <c r="N26" s="2">
        <v>0.95973234556099896</v>
      </c>
      <c r="O26" s="2">
        <v>0.96049701090141804</v>
      </c>
      <c r="P26" s="2">
        <v>0.874834162996878</v>
      </c>
      <c r="Q26" s="2">
        <v>6.7195851128737001</v>
      </c>
      <c r="R26" s="2">
        <v>1.0201693227091599</v>
      </c>
    </row>
    <row r="27" spans="1:18" s="3" customFormat="1">
      <c r="A27" s="2">
        <v>25</v>
      </c>
      <c r="B27" s="2" t="s">
        <v>17</v>
      </c>
      <c r="C27" s="2">
        <v>25</v>
      </c>
      <c r="D27" s="2" t="s">
        <v>37</v>
      </c>
      <c r="E27" s="2">
        <v>8267</v>
      </c>
      <c r="F27" s="2">
        <v>8458</v>
      </c>
      <c r="G27" s="2">
        <v>367</v>
      </c>
      <c r="H27" s="2">
        <v>9994</v>
      </c>
      <c r="I27" s="2">
        <v>1733</v>
      </c>
      <c r="J27" s="2">
        <v>0.96457870861885897</v>
      </c>
      <c r="K27" s="2">
        <v>0.82669999999999999</v>
      </c>
      <c r="L27" s="2">
        <v>0.83572583906186804</v>
      </c>
      <c r="M27" s="2">
        <v>0</v>
      </c>
      <c r="N27" s="2">
        <v>0.95749362983553399</v>
      </c>
      <c r="O27" s="2">
        <v>0.95841359773371104</v>
      </c>
      <c r="P27" s="2">
        <v>0.88769759218948097</v>
      </c>
      <c r="Q27" s="2">
        <v>7.0924349881796598</v>
      </c>
      <c r="R27" s="2">
        <v>1.0231039071005199</v>
      </c>
    </row>
    <row r="28" spans="1:18" s="3" customFormat="1">
      <c r="A28" s="2">
        <v>30</v>
      </c>
      <c r="B28" s="2" t="s">
        <v>17</v>
      </c>
      <c r="C28" s="2">
        <v>30</v>
      </c>
      <c r="D28" s="2" t="s">
        <v>37</v>
      </c>
      <c r="E28" s="2">
        <v>8461</v>
      </c>
      <c r="F28" s="2">
        <v>8685</v>
      </c>
      <c r="G28" s="2">
        <v>376</v>
      </c>
      <c r="H28" s="2">
        <v>9994</v>
      </c>
      <c r="I28" s="2">
        <v>1539</v>
      </c>
      <c r="J28" s="2">
        <v>0.96374156219864904</v>
      </c>
      <c r="K28" s="2">
        <v>0.84609999999999996</v>
      </c>
      <c r="L28" s="2">
        <v>0.85533764658309697</v>
      </c>
      <c r="M28" s="2">
        <v>0</v>
      </c>
      <c r="N28" s="2">
        <v>0.95745162385424898</v>
      </c>
      <c r="O28" s="2">
        <v>0.95850347643747902</v>
      </c>
      <c r="P28" s="2">
        <v>0.89880109619953696</v>
      </c>
      <c r="Q28" s="2">
        <v>7.3762661141804697</v>
      </c>
      <c r="R28" s="2">
        <v>1.02647441200803</v>
      </c>
    </row>
    <row r="29" spans="1:18" s="3" customFormat="1">
      <c r="A29" s="2">
        <v>35</v>
      </c>
      <c r="B29" s="2" t="s">
        <v>17</v>
      </c>
      <c r="C29" s="2">
        <v>35</v>
      </c>
      <c r="D29" s="2" t="s">
        <v>37</v>
      </c>
      <c r="E29" s="2">
        <v>8519</v>
      </c>
      <c r="F29" s="2">
        <v>8754</v>
      </c>
      <c r="G29" s="2">
        <v>409</v>
      </c>
      <c r="H29" s="2">
        <v>9994</v>
      </c>
      <c r="I29" s="2">
        <v>1481</v>
      </c>
      <c r="J29" s="2">
        <v>0.96068441795635795</v>
      </c>
      <c r="K29" s="2">
        <v>0.85189999999999999</v>
      </c>
      <c r="L29" s="2">
        <v>0.86120097048119604</v>
      </c>
      <c r="M29" s="2">
        <v>0</v>
      </c>
      <c r="N29" s="2">
        <v>0.95418906810035797</v>
      </c>
      <c r="O29" s="2">
        <v>0.95536396376732502</v>
      </c>
      <c r="P29" s="2">
        <v>0.90067038025460899</v>
      </c>
      <c r="Q29" s="2">
        <v>7.7869133264816703</v>
      </c>
      <c r="R29" s="2">
        <v>1.0275853973471001</v>
      </c>
    </row>
    <row r="30" spans="1:18" s="3" customFormat="1">
      <c r="A30" s="2">
        <v>40</v>
      </c>
      <c r="B30" s="2" t="s">
        <v>17</v>
      </c>
      <c r="C30" s="2">
        <v>40</v>
      </c>
      <c r="D30" s="2" t="s">
        <v>37</v>
      </c>
      <c r="E30" s="2">
        <v>8577</v>
      </c>
      <c r="F30" s="2">
        <v>8827</v>
      </c>
      <c r="G30" s="2">
        <v>450</v>
      </c>
      <c r="H30" s="2">
        <v>9992</v>
      </c>
      <c r="I30" s="2">
        <v>1423</v>
      </c>
      <c r="J30" s="2">
        <v>0.95690480750814</v>
      </c>
      <c r="K30" s="2">
        <v>0.85770000000000002</v>
      </c>
      <c r="L30" s="2">
        <v>0.867064294379296</v>
      </c>
      <c r="M30" s="2">
        <v>0</v>
      </c>
      <c r="N30" s="2">
        <v>0.95014955134596202</v>
      </c>
      <c r="O30" s="2">
        <v>0.95149293952786396</v>
      </c>
      <c r="P30" s="2">
        <v>0.90216524330016601</v>
      </c>
      <c r="Q30" s="2">
        <v>7.9058783554196399</v>
      </c>
      <c r="R30" s="2">
        <v>1.02914772064824</v>
      </c>
    </row>
    <row r="31" spans="1:18" s="3" customFormat="1">
      <c r="A31" s="2">
        <v>45</v>
      </c>
      <c r="B31" s="2" t="s">
        <v>17</v>
      </c>
      <c r="C31" s="2">
        <v>45</v>
      </c>
      <c r="D31" s="2" t="s">
        <v>37</v>
      </c>
      <c r="E31" s="2">
        <v>8635</v>
      </c>
      <c r="F31" s="2">
        <v>8888</v>
      </c>
      <c r="G31" s="2">
        <v>422</v>
      </c>
      <c r="H31" s="2">
        <v>9994</v>
      </c>
      <c r="I31" s="2">
        <v>1365</v>
      </c>
      <c r="J31" s="2">
        <v>0.95948540706605201</v>
      </c>
      <c r="K31" s="2">
        <v>0.86350000000000005</v>
      </c>
      <c r="L31" s="2">
        <v>0.87292761827739496</v>
      </c>
      <c r="M31" s="2">
        <v>0</v>
      </c>
      <c r="N31" s="2">
        <v>0.95340620514519103</v>
      </c>
      <c r="O31" s="2">
        <v>0.95467239527389902</v>
      </c>
      <c r="P31" s="2">
        <v>0.90680027423342902</v>
      </c>
      <c r="Q31" s="2">
        <v>8.2962546395231094</v>
      </c>
      <c r="R31" s="2">
        <v>1.0292993630573199</v>
      </c>
    </row>
    <row r="32" spans="1:18" s="3" customFormat="1">
      <c r="A32" s="2">
        <v>50</v>
      </c>
      <c r="B32" s="2" t="s">
        <v>17</v>
      </c>
      <c r="C32" s="2">
        <v>50</v>
      </c>
      <c r="D32" s="2" t="s">
        <v>37</v>
      </c>
      <c r="E32" s="2">
        <v>8657</v>
      </c>
      <c r="F32" s="2">
        <v>8915</v>
      </c>
      <c r="G32" s="2">
        <v>452</v>
      </c>
      <c r="H32" s="2">
        <v>9995</v>
      </c>
      <c r="I32" s="2">
        <v>1343</v>
      </c>
      <c r="J32" s="2">
        <v>0.95673399061931597</v>
      </c>
      <c r="K32" s="2">
        <v>0.86570000000000003</v>
      </c>
      <c r="L32" s="2">
        <v>0.87515163768701898</v>
      </c>
      <c r="M32" s="2">
        <v>0</v>
      </c>
      <c r="N32" s="2">
        <v>0.95037874629487296</v>
      </c>
      <c r="O32" s="2">
        <v>0.95174548948436</v>
      </c>
      <c r="P32" s="2">
        <v>0.90668586762442205</v>
      </c>
      <c r="Q32" s="2">
        <v>8.5382372729311502</v>
      </c>
      <c r="R32" s="2">
        <v>1.0298024719879799</v>
      </c>
    </row>
    <row r="33" spans="1:18" s="3" customFormat="1">
      <c r="A33" s="2">
        <v>5</v>
      </c>
      <c r="B33" s="2" t="s">
        <v>18</v>
      </c>
      <c r="C33" s="2">
        <v>5</v>
      </c>
      <c r="D33" s="2" t="s">
        <v>37</v>
      </c>
      <c r="E33" s="2">
        <v>1595</v>
      </c>
      <c r="F33" s="2">
        <v>1613</v>
      </c>
      <c r="G33" s="2">
        <v>150</v>
      </c>
      <c r="H33" s="2">
        <v>9998</v>
      </c>
      <c r="I33" s="2">
        <v>8312</v>
      </c>
      <c r="J33" s="2">
        <v>0.985218762317698</v>
      </c>
      <c r="K33" s="2">
        <v>0.16099727465428401</v>
      </c>
      <c r="L33" s="2">
        <v>0.182640558799954</v>
      </c>
      <c r="M33" s="2">
        <v>0</v>
      </c>
      <c r="N33" s="2">
        <v>0.91404011461318002</v>
      </c>
      <c r="O33" s="2">
        <v>0.914917753828701</v>
      </c>
      <c r="P33" s="2">
        <v>0.273812078091202</v>
      </c>
      <c r="Q33" s="2">
        <v>6.1437422552664103</v>
      </c>
      <c r="R33" s="2">
        <v>1.0112852664576799</v>
      </c>
    </row>
    <row r="34" spans="1:18" s="3" customFormat="1">
      <c r="A34" s="2">
        <v>10</v>
      </c>
      <c r="B34" s="2" t="s">
        <v>18</v>
      </c>
      <c r="C34" s="2">
        <v>10</v>
      </c>
      <c r="D34" s="2" t="s">
        <v>37</v>
      </c>
      <c r="E34" s="2">
        <v>3347</v>
      </c>
      <c r="F34" s="2">
        <v>3385</v>
      </c>
      <c r="G34" s="2">
        <v>373</v>
      </c>
      <c r="H34" s="2">
        <v>9997</v>
      </c>
      <c r="I34" s="2">
        <v>6560</v>
      </c>
      <c r="J34" s="2">
        <v>0.96403085824493695</v>
      </c>
      <c r="K34" s="2">
        <v>0.33784192994852102</v>
      </c>
      <c r="L34" s="2">
        <v>0.38325890301156501</v>
      </c>
      <c r="M34" s="2">
        <v>1.7035775127768301E-3</v>
      </c>
      <c r="N34" s="2">
        <v>0.89973118279569897</v>
      </c>
      <c r="O34" s="2">
        <v>0.900745077168706</v>
      </c>
      <c r="P34" s="2">
        <v>0.49138163651591299</v>
      </c>
      <c r="Q34" s="2">
        <v>6.2559787422497699</v>
      </c>
      <c r="R34" s="2">
        <v>1.01075590080669</v>
      </c>
    </row>
    <row r="35" spans="1:18" s="3" customFormat="1">
      <c r="A35" s="2">
        <v>15</v>
      </c>
      <c r="B35" s="2" t="s">
        <v>18</v>
      </c>
      <c r="C35" s="2">
        <v>15</v>
      </c>
      <c r="D35" s="2" t="s">
        <v>37</v>
      </c>
      <c r="E35" s="2">
        <v>4352</v>
      </c>
      <c r="F35" s="2">
        <v>4404</v>
      </c>
      <c r="G35" s="2">
        <v>587</v>
      </c>
      <c r="H35" s="2">
        <v>9995</v>
      </c>
      <c r="I35" s="2">
        <v>5555</v>
      </c>
      <c r="J35" s="2">
        <v>0.94452844452844398</v>
      </c>
      <c r="K35" s="2">
        <v>0.43928535379024902</v>
      </c>
      <c r="L35" s="2">
        <v>0.49811061490896502</v>
      </c>
      <c r="M35" s="2">
        <v>2.5553662691652399E-3</v>
      </c>
      <c r="N35" s="2">
        <v>0.88115003037051998</v>
      </c>
      <c r="O35" s="2">
        <v>0.88238829893808801</v>
      </c>
      <c r="P35" s="2">
        <v>0.58655970825964099</v>
      </c>
      <c r="Q35" s="2">
        <v>6.8140326975476802</v>
      </c>
      <c r="R35" s="2">
        <v>1.01171875</v>
      </c>
    </row>
    <row r="36" spans="1:18" s="3" customFormat="1">
      <c r="A36" s="2">
        <v>20</v>
      </c>
      <c r="B36" s="2" t="s">
        <v>18</v>
      </c>
      <c r="C36" s="2">
        <v>20</v>
      </c>
      <c r="D36" s="2" t="s">
        <v>37</v>
      </c>
      <c r="E36" s="2">
        <v>4978</v>
      </c>
      <c r="F36" s="2">
        <v>5035</v>
      </c>
      <c r="G36" s="2">
        <v>738</v>
      </c>
      <c r="H36" s="2">
        <v>9993</v>
      </c>
      <c r="I36" s="2">
        <v>4929</v>
      </c>
      <c r="J36" s="2">
        <v>0.931227285434721</v>
      </c>
      <c r="K36" s="2">
        <v>0.50247299888967401</v>
      </c>
      <c r="L36" s="2">
        <v>0.56990724836825801</v>
      </c>
      <c r="M36" s="2">
        <v>1.7035775127768301E-3</v>
      </c>
      <c r="N36" s="2">
        <v>0.87088873337998596</v>
      </c>
      <c r="O36" s="2">
        <v>0.87216351983370799</v>
      </c>
      <c r="P36" s="2">
        <v>0.63760654305911602</v>
      </c>
      <c r="Q36" s="2">
        <v>7.5316656740122996</v>
      </c>
      <c r="R36" s="2">
        <v>1.01124949779027</v>
      </c>
    </row>
    <row r="37" spans="1:18" s="3" customFormat="1">
      <c r="A37" s="2">
        <v>25</v>
      </c>
      <c r="B37" s="2" t="s">
        <v>18</v>
      </c>
      <c r="C37" s="2">
        <v>25</v>
      </c>
      <c r="D37" s="2" t="s">
        <v>37</v>
      </c>
      <c r="E37" s="2">
        <v>5432</v>
      </c>
      <c r="F37" s="2">
        <v>5494</v>
      </c>
      <c r="G37" s="2">
        <v>839</v>
      </c>
      <c r="H37" s="2">
        <v>9996</v>
      </c>
      <c r="I37" s="2">
        <v>4475</v>
      </c>
      <c r="J37" s="2">
        <v>0.92256575911398198</v>
      </c>
      <c r="K37" s="2">
        <v>0.54829918239628495</v>
      </c>
      <c r="L37" s="2">
        <v>0.62189396541852704</v>
      </c>
      <c r="M37" s="2">
        <v>3.4071550255536601E-3</v>
      </c>
      <c r="N37" s="2">
        <v>0.86620953595917705</v>
      </c>
      <c r="O37" s="2">
        <v>0.86751934312332202</v>
      </c>
      <c r="P37" s="2">
        <v>0.67192247872715405</v>
      </c>
      <c r="Q37" s="2">
        <v>8.1877046198617602</v>
      </c>
      <c r="R37" s="2">
        <v>1.0108615611192899</v>
      </c>
    </row>
    <row r="38" spans="1:18" s="3" customFormat="1">
      <c r="A38" s="2">
        <v>30</v>
      </c>
      <c r="B38" s="2" t="s">
        <v>18</v>
      </c>
      <c r="C38" s="2">
        <v>30</v>
      </c>
      <c r="D38" s="2" t="s">
        <v>37</v>
      </c>
      <c r="E38" s="2">
        <v>5698</v>
      </c>
      <c r="F38" s="2">
        <v>5763</v>
      </c>
      <c r="G38" s="2">
        <v>986</v>
      </c>
      <c r="H38" s="2">
        <v>9993</v>
      </c>
      <c r="I38" s="2">
        <v>4209</v>
      </c>
      <c r="J38" s="2">
        <v>0.91019218508060795</v>
      </c>
      <c r="K38" s="2">
        <v>0.57514888462703095</v>
      </c>
      <c r="L38" s="2">
        <v>0.65223863506240698</v>
      </c>
      <c r="M38" s="2">
        <v>4.2589437819420704E-3</v>
      </c>
      <c r="N38" s="2">
        <v>0.85248354278874905</v>
      </c>
      <c r="O38" s="2">
        <v>0.853904282115869</v>
      </c>
      <c r="P38" s="2">
        <v>0.68733915135789303</v>
      </c>
      <c r="Q38" s="2">
        <v>7.9712055507372002</v>
      </c>
      <c r="R38" s="2">
        <v>1.01088101088101</v>
      </c>
    </row>
    <row r="39" spans="1:18" s="3" customFormat="1">
      <c r="A39" s="2">
        <v>35</v>
      </c>
      <c r="B39" s="2" t="s">
        <v>18</v>
      </c>
      <c r="C39" s="2">
        <v>35</v>
      </c>
      <c r="D39" s="2" t="s">
        <v>37</v>
      </c>
      <c r="E39" s="2">
        <v>5910</v>
      </c>
      <c r="F39" s="2">
        <v>5982</v>
      </c>
      <c r="G39" s="2">
        <v>1084</v>
      </c>
      <c r="H39" s="2">
        <v>9994</v>
      </c>
      <c r="I39" s="2">
        <v>3997</v>
      </c>
      <c r="J39" s="2">
        <v>0.90214840223867099</v>
      </c>
      <c r="K39" s="2">
        <v>0.59654789542747499</v>
      </c>
      <c r="L39" s="2">
        <v>0.67639986259017504</v>
      </c>
      <c r="M39" s="2">
        <v>5.96252129471891E-3</v>
      </c>
      <c r="N39" s="2">
        <v>0.84501000857878095</v>
      </c>
      <c r="O39" s="2">
        <v>0.846589300877441</v>
      </c>
      <c r="P39" s="2">
        <v>0.69990721190329297</v>
      </c>
      <c r="Q39" s="2">
        <v>8.1026069518716497</v>
      </c>
      <c r="R39" s="2">
        <v>1.01150592216582</v>
      </c>
    </row>
    <row r="40" spans="1:18" s="3" customFormat="1">
      <c r="A40" s="2">
        <v>40</v>
      </c>
      <c r="B40" s="2" t="s">
        <v>18</v>
      </c>
      <c r="C40" s="2">
        <v>40</v>
      </c>
      <c r="D40" s="2" t="s">
        <v>37</v>
      </c>
      <c r="E40" s="2">
        <v>6077</v>
      </c>
      <c r="F40" s="2">
        <v>6154</v>
      </c>
      <c r="G40" s="2">
        <v>1176</v>
      </c>
      <c r="H40" s="2">
        <v>9992</v>
      </c>
      <c r="I40" s="2">
        <v>3830</v>
      </c>
      <c r="J40" s="2">
        <v>0.89469914040114595</v>
      </c>
      <c r="K40" s="2">
        <v>0.61340466336933397</v>
      </c>
      <c r="L40" s="2">
        <v>0.69529371350051505</v>
      </c>
      <c r="M40" s="2">
        <v>6.8143100511073203E-3</v>
      </c>
      <c r="N40" s="2">
        <v>0.83786019578105597</v>
      </c>
      <c r="O40" s="2">
        <v>0.83956343792633004</v>
      </c>
      <c r="P40" s="2">
        <v>0.70888291017423499</v>
      </c>
      <c r="Q40" s="2">
        <v>8.8905133203378792</v>
      </c>
      <c r="R40" s="2">
        <v>1.0121770610498599</v>
      </c>
    </row>
    <row r="41" spans="1:18" s="3" customFormat="1">
      <c r="A41" s="2">
        <v>45</v>
      </c>
      <c r="B41" s="2" t="s">
        <v>18</v>
      </c>
      <c r="C41" s="2">
        <v>45</v>
      </c>
      <c r="D41" s="2" t="s">
        <v>37</v>
      </c>
      <c r="E41" s="2">
        <v>6188</v>
      </c>
      <c r="F41" s="2">
        <v>6279</v>
      </c>
      <c r="G41" s="2">
        <v>1231</v>
      </c>
      <c r="H41" s="2">
        <v>9993</v>
      </c>
      <c r="I41" s="2">
        <v>3719</v>
      </c>
      <c r="J41" s="2">
        <v>0.89032430506058402</v>
      </c>
      <c r="K41" s="2">
        <v>0.62460886242050995</v>
      </c>
      <c r="L41" s="2">
        <v>0.70777510592007298</v>
      </c>
      <c r="M41" s="2">
        <v>8.5178875638841495E-3</v>
      </c>
      <c r="N41" s="2">
        <v>0.83407467313654104</v>
      </c>
      <c r="O41" s="2">
        <v>0.83608521970705696</v>
      </c>
      <c r="P41" s="2">
        <v>0.71503847979883794</v>
      </c>
      <c r="Q41" s="2">
        <v>9.1934713375796093</v>
      </c>
      <c r="R41" s="2">
        <v>1.0142210730446</v>
      </c>
    </row>
    <row r="42" spans="1:18" s="3" customFormat="1">
      <c r="A42" s="2">
        <v>50</v>
      </c>
      <c r="B42" s="2" t="s">
        <v>18</v>
      </c>
      <c r="C42" s="2">
        <v>50</v>
      </c>
      <c r="D42" s="2" t="s">
        <v>37</v>
      </c>
      <c r="E42" s="2">
        <v>6307</v>
      </c>
      <c r="F42" s="2">
        <v>6400</v>
      </c>
      <c r="G42" s="2">
        <v>1276</v>
      </c>
      <c r="H42" s="2">
        <v>9994</v>
      </c>
      <c r="I42" s="2">
        <v>3600</v>
      </c>
      <c r="J42" s="2">
        <v>0.88677905944986601</v>
      </c>
      <c r="K42" s="2">
        <v>0.63662057131321204</v>
      </c>
      <c r="L42" s="2">
        <v>0.72117256383831396</v>
      </c>
      <c r="M42" s="2">
        <v>1.0221465076660901E-2</v>
      </c>
      <c r="N42" s="2">
        <v>0.83172886720295403</v>
      </c>
      <c r="O42" s="2">
        <v>0.83376758728504397</v>
      </c>
      <c r="P42" s="2">
        <v>0.72197751954947298</v>
      </c>
      <c r="Q42" s="2">
        <v>9.4981255857544493</v>
      </c>
      <c r="R42" s="2">
        <v>1.0142698588869501</v>
      </c>
    </row>
    <row r="43" spans="1:18" s="3" customFormat="1">
      <c r="A43" s="2">
        <v>5</v>
      </c>
      <c r="B43" s="2" t="s">
        <v>19</v>
      </c>
      <c r="C43" s="2">
        <v>5</v>
      </c>
      <c r="D43" s="2" t="s">
        <v>37</v>
      </c>
      <c r="E43" s="2">
        <v>2337</v>
      </c>
      <c r="F43" s="2">
        <v>2371</v>
      </c>
      <c r="G43" s="2">
        <v>395</v>
      </c>
      <c r="H43" s="2">
        <v>10000</v>
      </c>
      <c r="I43" s="2">
        <v>4375</v>
      </c>
      <c r="J43" s="2">
        <v>0.96200096200096197</v>
      </c>
      <c r="K43" s="2">
        <v>0.34818235995232399</v>
      </c>
      <c r="L43" s="2">
        <v>0.34833134684147699</v>
      </c>
      <c r="M43" s="2"/>
      <c r="N43" s="2">
        <v>0.85541727672035095</v>
      </c>
      <c r="O43" s="2">
        <v>0.85719450469992697</v>
      </c>
      <c r="P43" s="2">
        <v>0.49521442519255399</v>
      </c>
      <c r="Q43" s="2">
        <v>5.0982707718262299</v>
      </c>
      <c r="R43" s="2">
        <v>1.0141206675224601</v>
      </c>
    </row>
    <row r="44" spans="1:18" s="3" customFormat="1">
      <c r="A44" s="2">
        <v>10</v>
      </c>
      <c r="B44" s="2" t="s">
        <v>19</v>
      </c>
      <c r="C44" s="2">
        <v>10</v>
      </c>
      <c r="D44" s="2" t="s">
        <v>37</v>
      </c>
      <c r="E44" s="2">
        <v>3832</v>
      </c>
      <c r="F44" s="2">
        <v>3898</v>
      </c>
      <c r="G44" s="2">
        <v>606</v>
      </c>
      <c r="H44" s="2">
        <v>10000</v>
      </c>
      <c r="I44" s="2">
        <v>2880</v>
      </c>
      <c r="J44" s="2">
        <v>0.94286253064303205</v>
      </c>
      <c r="K44" s="2">
        <v>0.57091775923718702</v>
      </c>
      <c r="L44" s="2">
        <v>0.57106674612634001</v>
      </c>
      <c r="M44" s="2"/>
      <c r="N44" s="2">
        <v>0.86345200540784095</v>
      </c>
      <c r="O44" s="2">
        <v>0.86545293072824103</v>
      </c>
      <c r="P44" s="2">
        <v>0.68798737176754299</v>
      </c>
      <c r="Q44" s="2">
        <v>5.8673678809645899</v>
      </c>
      <c r="R44" s="2">
        <v>1.01696242171189</v>
      </c>
    </row>
    <row r="45" spans="1:18" s="3" customFormat="1">
      <c r="A45" s="2">
        <v>15</v>
      </c>
      <c r="B45" s="2" t="s">
        <v>19</v>
      </c>
      <c r="C45" s="2">
        <v>15</v>
      </c>
      <c r="D45" s="2" t="s">
        <v>37</v>
      </c>
      <c r="E45" s="2">
        <v>4346</v>
      </c>
      <c r="F45" s="2">
        <v>4439</v>
      </c>
      <c r="G45" s="2">
        <v>656</v>
      </c>
      <c r="H45" s="2">
        <v>10000</v>
      </c>
      <c r="I45" s="2">
        <v>2366</v>
      </c>
      <c r="J45" s="2">
        <v>0.93843843843843799</v>
      </c>
      <c r="K45" s="2">
        <v>0.64749702026221601</v>
      </c>
      <c r="L45" s="2">
        <v>0.64779499404052399</v>
      </c>
      <c r="M45" s="2"/>
      <c r="N45" s="2">
        <v>0.86885245901639296</v>
      </c>
      <c r="O45" s="2">
        <v>0.87124631992149104</v>
      </c>
      <c r="P45" s="2">
        <v>0.74288970511021302</v>
      </c>
      <c r="Q45" s="2">
        <v>6.6355034917774196</v>
      </c>
      <c r="R45" s="2">
        <v>1.0209387942935999</v>
      </c>
    </row>
    <row r="46" spans="1:18" s="3" customFormat="1">
      <c r="A46" s="2">
        <v>20</v>
      </c>
      <c r="B46" s="2" t="s">
        <v>19</v>
      </c>
      <c r="C46" s="2">
        <v>20</v>
      </c>
      <c r="D46" s="2" t="s">
        <v>37</v>
      </c>
      <c r="E46" s="2">
        <v>4615</v>
      </c>
      <c r="F46" s="2">
        <v>4726</v>
      </c>
      <c r="G46" s="2">
        <v>718</v>
      </c>
      <c r="H46" s="2">
        <v>10000</v>
      </c>
      <c r="I46" s="2">
        <v>2097</v>
      </c>
      <c r="J46" s="2">
        <v>0.93300988990483302</v>
      </c>
      <c r="K46" s="2">
        <v>0.687574493444576</v>
      </c>
      <c r="L46" s="2">
        <v>0.68787246722288398</v>
      </c>
      <c r="M46" s="2"/>
      <c r="N46" s="2">
        <v>0.86536658541158795</v>
      </c>
      <c r="O46" s="2">
        <v>0.86811168258633298</v>
      </c>
      <c r="P46" s="2">
        <v>0.76736742873230701</v>
      </c>
      <c r="Q46" s="2">
        <v>7.1830300465509902</v>
      </c>
      <c r="R46" s="2">
        <v>1.0236186348862399</v>
      </c>
    </row>
    <row r="47" spans="1:18" s="3" customFormat="1">
      <c r="A47" s="2">
        <v>25</v>
      </c>
      <c r="B47" s="2" t="s">
        <v>19</v>
      </c>
      <c r="C47" s="2">
        <v>25</v>
      </c>
      <c r="D47" s="2" t="s">
        <v>37</v>
      </c>
      <c r="E47" s="2">
        <v>4734</v>
      </c>
      <c r="F47" s="2">
        <v>4855</v>
      </c>
      <c r="G47" s="2">
        <v>700</v>
      </c>
      <c r="H47" s="2">
        <v>10000</v>
      </c>
      <c r="I47" s="2">
        <v>1978</v>
      </c>
      <c r="J47" s="2">
        <v>0.934579439252336</v>
      </c>
      <c r="K47" s="2">
        <v>0.70530393325387297</v>
      </c>
      <c r="L47" s="2">
        <v>0.70545292014302696</v>
      </c>
      <c r="M47" s="2"/>
      <c r="N47" s="2">
        <v>0.87118145012881798</v>
      </c>
      <c r="O47" s="2">
        <v>0.87398739873987397</v>
      </c>
      <c r="P47" s="2">
        <v>0.78063715979161097</v>
      </c>
      <c r="Q47" s="2">
        <v>7.5532440782698202</v>
      </c>
      <c r="R47" s="2">
        <v>1.0253485424588</v>
      </c>
    </row>
    <row r="48" spans="1:18" s="3" customFormat="1">
      <c r="A48" s="2">
        <v>30</v>
      </c>
      <c r="B48" s="2" t="s">
        <v>19</v>
      </c>
      <c r="C48" s="2">
        <v>30</v>
      </c>
      <c r="D48" s="2" t="s">
        <v>37</v>
      </c>
      <c r="E48" s="2">
        <v>4803</v>
      </c>
      <c r="F48" s="2">
        <v>4939</v>
      </c>
      <c r="G48" s="2">
        <v>738</v>
      </c>
      <c r="H48" s="2">
        <v>10000</v>
      </c>
      <c r="I48" s="2">
        <v>1909</v>
      </c>
      <c r="J48" s="2">
        <v>0.93127211771279494</v>
      </c>
      <c r="K48" s="2">
        <v>0.71558402860548198</v>
      </c>
      <c r="L48" s="2">
        <v>0.71588200238378996</v>
      </c>
      <c r="M48" s="2"/>
      <c r="N48" s="2">
        <v>0.86681104493773597</v>
      </c>
      <c r="O48" s="2">
        <v>0.87000176149374597</v>
      </c>
      <c r="P48" s="2">
        <v>0.78527364368546704</v>
      </c>
      <c r="Q48" s="2">
        <v>7.8548289127353703</v>
      </c>
      <c r="R48" s="2">
        <v>1.02789922964813</v>
      </c>
    </row>
    <row r="49" spans="1:18" s="3" customFormat="1">
      <c r="A49" s="2">
        <v>35</v>
      </c>
      <c r="B49" s="2" t="s">
        <v>19</v>
      </c>
      <c r="C49" s="2">
        <v>35</v>
      </c>
      <c r="D49" s="2" t="s">
        <v>37</v>
      </c>
      <c r="E49" s="2">
        <v>4848</v>
      </c>
      <c r="F49" s="2">
        <v>4996</v>
      </c>
      <c r="G49" s="2">
        <v>722</v>
      </c>
      <c r="H49" s="2">
        <v>10000</v>
      </c>
      <c r="I49" s="2">
        <v>1864</v>
      </c>
      <c r="J49" s="2">
        <v>0.93266181682521898</v>
      </c>
      <c r="K49" s="2">
        <v>0.722288438617401</v>
      </c>
      <c r="L49" s="2">
        <v>0.72243742550655499</v>
      </c>
      <c r="M49" s="2"/>
      <c r="N49" s="2">
        <v>0.870377019748653</v>
      </c>
      <c r="O49" s="2">
        <v>0.87373207415180099</v>
      </c>
      <c r="P49" s="2">
        <v>0.790825143611808</v>
      </c>
      <c r="Q49" s="2">
        <v>8.3496797437950292</v>
      </c>
      <c r="R49" s="2">
        <v>1.03032178217821</v>
      </c>
    </row>
    <row r="50" spans="1:18" s="3" customFormat="1">
      <c r="A50" s="2">
        <v>40</v>
      </c>
      <c r="B50" s="2" t="s">
        <v>19</v>
      </c>
      <c r="C50" s="2">
        <v>40</v>
      </c>
      <c r="D50" s="2" t="s">
        <v>37</v>
      </c>
      <c r="E50" s="2">
        <v>4868</v>
      </c>
      <c r="F50" s="2">
        <v>5025</v>
      </c>
      <c r="G50" s="2">
        <v>733</v>
      </c>
      <c r="H50" s="2">
        <v>10000</v>
      </c>
      <c r="I50" s="2">
        <v>1844</v>
      </c>
      <c r="J50" s="2">
        <v>0.93170595360104302</v>
      </c>
      <c r="K50" s="2">
        <v>0.72526817640047603</v>
      </c>
      <c r="L50" s="2">
        <v>0.72586412395709099</v>
      </c>
      <c r="M50" s="2"/>
      <c r="N50" s="2">
        <v>0.86913051240849803</v>
      </c>
      <c r="O50" s="2">
        <v>0.87269885376866896</v>
      </c>
      <c r="P50" s="2">
        <v>0.79218243464333804</v>
      </c>
      <c r="Q50" s="2">
        <v>8.6222885572139294</v>
      </c>
      <c r="R50" s="2">
        <v>1.0314297452752601</v>
      </c>
    </row>
    <row r="51" spans="1:18" s="3" customFormat="1">
      <c r="A51" s="2">
        <v>45</v>
      </c>
      <c r="B51" s="2" t="s">
        <v>19</v>
      </c>
      <c r="C51" s="2">
        <v>45</v>
      </c>
      <c r="D51" s="2" t="s">
        <v>37</v>
      </c>
      <c r="E51" s="2">
        <v>4912</v>
      </c>
      <c r="F51" s="2">
        <v>5058</v>
      </c>
      <c r="G51" s="2">
        <v>752</v>
      </c>
      <c r="H51" s="2">
        <v>10000</v>
      </c>
      <c r="I51" s="2">
        <v>1800</v>
      </c>
      <c r="J51" s="2">
        <v>0.93005952380952295</v>
      </c>
      <c r="K51" s="2">
        <v>0.73182359952324105</v>
      </c>
      <c r="L51" s="2">
        <v>0.73212157330154903</v>
      </c>
      <c r="M51" s="2"/>
      <c r="N51" s="2">
        <v>0.86723163841807904</v>
      </c>
      <c r="O51" s="2">
        <v>0.87056798623063603</v>
      </c>
      <c r="P51" s="2">
        <v>0.79518914474737001</v>
      </c>
      <c r="Q51" s="2">
        <v>9.0749308026888098</v>
      </c>
      <c r="R51" s="2">
        <v>1.0293159609120499</v>
      </c>
    </row>
    <row r="52" spans="1:18" s="3" customFormat="1">
      <c r="A52" s="2">
        <v>50</v>
      </c>
      <c r="B52" s="2" t="s">
        <v>19</v>
      </c>
      <c r="C52" s="2">
        <v>50</v>
      </c>
      <c r="D52" s="2" t="s">
        <v>37</v>
      </c>
      <c r="E52" s="2">
        <v>4872</v>
      </c>
      <c r="F52" s="2">
        <v>5026</v>
      </c>
      <c r="G52" s="2">
        <v>755</v>
      </c>
      <c r="H52" s="2">
        <v>10000</v>
      </c>
      <c r="I52" s="2">
        <v>1840</v>
      </c>
      <c r="J52" s="2">
        <v>0.92980009298000899</v>
      </c>
      <c r="K52" s="2">
        <v>0.72586412395709099</v>
      </c>
      <c r="L52" s="2">
        <v>0.72631108462455296</v>
      </c>
      <c r="M52" s="2"/>
      <c r="N52" s="2">
        <v>0.86582548427225803</v>
      </c>
      <c r="O52" s="2">
        <v>0.86939975782736501</v>
      </c>
      <c r="P52" s="2">
        <v>0.79117455210978604</v>
      </c>
      <c r="Q52" s="2">
        <v>9.18002784961209</v>
      </c>
      <c r="R52" s="2">
        <v>1.0309934318555001</v>
      </c>
    </row>
    <row r="53" spans="1:18" s="3" customFormat="1">
      <c r="A53" s="2">
        <v>5</v>
      </c>
      <c r="B53" s="2" t="s">
        <v>20</v>
      </c>
      <c r="C53" s="2">
        <v>5</v>
      </c>
      <c r="D53" s="2" t="s">
        <v>37</v>
      </c>
      <c r="E53" s="2">
        <v>1341</v>
      </c>
      <c r="F53" s="2">
        <v>1351</v>
      </c>
      <c r="G53" s="2">
        <v>111</v>
      </c>
      <c r="H53" s="2">
        <v>10000</v>
      </c>
      <c r="I53" s="2">
        <v>8659</v>
      </c>
      <c r="J53" s="2">
        <v>0.98902185738304804</v>
      </c>
      <c r="K53" s="2">
        <v>0.1341</v>
      </c>
      <c r="L53" s="2">
        <v>0.1341</v>
      </c>
      <c r="M53" s="2"/>
      <c r="N53" s="2">
        <v>0.923553719008264</v>
      </c>
      <c r="O53" s="2">
        <v>0.92407660738714004</v>
      </c>
      <c r="P53" s="2">
        <v>0.23421170376577599</v>
      </c>
      <c r="Q53" s="2">
        <v>5.5307179866765299</v>
      </c>
      <c r="R53" s="2">
        <v>1.0074571215510799</v>
      </c>
    </row>
    <row r="54" spans="1:18" s="3" customFormat="1">
      <c r="A54" s="2">
        <v>10</v>
      </c>
      <c r="B54" s="2" t="s">
        <v>20</v>
      </c>
      <c r="C54" s="2">
        <v>10</v>
      </c>
      <c r="D54" s="2" t="s">
        <v>37</v>
      </c>
      <c r="E54" s="2">
        <v>2613</v>
      </c>
      <c r="F54" s="2">
        <v>2643</v>
      </c>
      <c r="G54" s="2">
        <v>187</v>
      </c>
      <c r="H54" s="2">
        <v>10000</v>
      </c>
      <c r="I54" s="2">
        <v>7387</v>
      </c>
      <c r="J54" s="2">
        <v>0.98164327083537795</v>
      </c>
      <c r="K54" s="2">
        <v>0.26129999999999998</v>
      </c>
      <c r="L54" s="2">
        <v>0.26129999999999998</v>
      </c>
      <c r="M54" s="2"/>
      <c r="N54" s="2">
        <v>0.933214285714285</v>
      </c>
      <c r="O54" s="2">
        <v>0.93392226148409896</v>
      </c>
      <c r="P54" s="2">
        <v>0.40834896535942999</v>
      </c>
      <c r="Q54" s="2">
        <v>6.5134317063942397</v>
      </c>
      <c r="R54" s="2">
        <v>1.0114810562571701</v>
      </c>
    </row>
    <row r="55" spans="1:18" s="3" customFormat="1">
      <c r="A55" s="2">
        <v>15</v>
      </c>
      <c r="B55" s="2" t="s">
        <v>20</v>
      </c>
      <c r="C55" s="2">
        <v>15</v>
      </c>
      <c r="D55" s="2" t="s">
        <v>37</v>
      </c>
      <c r="E55" s="2">
        <v>3361</v>
      </c>
      <c r="F55" s="2">
        <v>3397</v>
      </c>
      <c r="G55" s="2">
        <v>268</v>
      </c>
      <c r="H55" s="2">
        <v>10000</v>
      </c>
      <c r="I55" s="2">
        <v>6639</v>
      </c>
      <c r="J55" s="2">
        <v>0.97389949357226302</v>
      </c>
      <c r="K55" s="2">
        <v>0.33610000000000001</v>
      </c>
      <c r="L55" s="2">
        <v>0.33610000000000001</v>
      </c>
      <c r="M55" s="2"/>
      <c r="N55" s="2">
        <v>0.926150454670708</v>
      </c>
      <c r="O55" s="2">
        <v>0.92687585266030004</v>
      </c>
      <c r="P55" s="2">
        <v>0.49331580397668301</v>
      </c>
      <c r="Q55" s="2">
        <v>7.03766921718658</v>
      </c>
      <c r="R55" s="2">
        <v>1.01071109788753</v>
      </c>
    </row>
    <row r="56" spans="1:18" s="3" customFormat="1">
      <c r="A56" s="2">
        <v>20</v>
      </c>
      <c r="B56" s="2" t="s">
        <v>20</v>
      </c>
      <c r="C56" s="2">
        <v>20</v>
      </c>
      <c r="D56" s="2" t="s">
        <v>37</v>
      </c>
      <c r="E56" s="2">
        <v>3801</v>
      </c>
      <c r="F56" s="2">
        <v>3860</v>
      </c>
      <c r="G56" s="2">
        <v>317</v>
      </c>
      <c r="H56" s="2">
        <v>10000</v>
      </c>
      <c r="I56" s="2">
        <v>6199</v>
      </c>
      <c r="J56" s="2">
        <v>0.96927401376369104</v>
      </c>
      <c r="K56" s="2">
        <v>0.38009999999999999</v>
      </c>
      <c r="L56" s="2">
        <v>0.38009999999999999</v>
      </c>
      <c r="M56" s="2"/>
      <c r="N56" s="2">
        <v>0.92302088392423498</v>
      </c>
      <c r="O56" s="2">
        <v>0.92410821163514401</v>
      </c>
      <c r="P56" s="2">
        <v>0.53864640340231495</v>
      </c>
      <c r="Q56" s="2">
        <v>7.6609686609686598</v>
      </c>
      <c r="R56" s="2">
        <v>1.0155222309918399</v>
      </c>
    </row>
    <row r="57" spans="1:18" s="3" customFormat="1">
      <c r="A57" s="2">
        <v>25</v>
      </c>
      <c r="B57" s="2" t="s">
        <v>20</v>
      </c>
      <c r="C57" s="2">
        <v>25</v>
      </c>
      <c r="D57" s="2" t="s">
        <v>37</v>
      </c>
      <c r="E57" s="2">
        <v>4126</v>
      </c>
      <c r="F57" s="2">
        <v>4195</v>
      </c>
      <c r="G57" s="2">
        <v>413</v>
      </c>
      <c r="H57" s="2">
        <v>9999</v>
      </c>
      <c r="I57" s="2">
        <v>5874</v>
      </c>
      <c r="J57" s="2">
        <v>0.960334229734921</v>
      </c>
      <c r="K57" s="2">
        <v>0.41260000000000002</v>
      </c>
      <c r="L57" s="2">
        <v>0.41260000000000002</v>
      </c>
      <c r="M57" s="2"/>
      <c r="N57" s="2">
        <v>0.90901079532936702</v>
      </c>
      <c r="O57" s="2">
        <v>0.91037326388888795</v>
      </c>
      <c r="P57" s="2">
        <v>0.56784217630584299</v>
      </c>
      <c r="Q57" s="2">
        <v>8.1596378365499103</v>
      </c>
      <c r="R57" s="2">
        <v>1.0167232186136601</v>
      </c>
    </row>
    <row r="58" spans="1:18" s="3" customFormat="1">
      <c r="A58" s="2">
        <v>30</v>
      </c>
      <c r="B58" s="2" t="s">
        <v>20</v>
      </c>
      <c r="C58" s="2">
        <v>30</v>
      </c>
      <c r="D58" s="2" t="s">
        <v>37</v>
      </c>
      <c r="E58" s="2">
        <v>4312</v>
      </c>
      <c r="F58" s="2">
        <v>4387</v>
      </c>
      <c r="G58" s="2">
        <v>426</v>
      </c>
      <c r="H58" s="2">
        <v>9998</v>
      </c>
      <c r="I58" s="2">
        <v>5688</v>
      </c>
      <c r="J58" s="2">
        <v>0.95913277052954704</v>
      </c>
      <c r="K58" s="2">
        <v>0.43120000000000003</v>
      </c>
      <c r="L58" s="2">
        <v>0.43120000000000003</v>
      </c>
      <c r="M58" s="2"/>
      <c r="N58" s="2">
        <v>0.910088644997889</v>
      </c>
      <c r="O58" s="2">
        <v>0.91148971535424805</v>
      </c>
      <c r="P58" s="2">
        <v>0.58544332434549895</v>
      </c>
      <c r="Q58" s="2">
        <v>8.4915679124886001</v>
      </c>
      <c r="R58" s="2">
        <v>1.0173933209647399</v>
      </c>
    </row>
    <row r="59" spans="1:18" s="3" customFormat="1">
      <c r="A59" s="2">
        <v>35</v>
      </c>
      <c r="B59" s="2" t="s">
        <v>20</v>
      </c>
      <c r="C59" s="2">
        <v>35</v>
      </c>
      <c r="D59" s="2" t="s">
        <v>37</v>
      </c>
      <c r="E59" s="2">
        <v>4449</v>
      </c>
      <c r="F59" s="2">
        <v>4529</v>
      </c>
      <c r="G59" s="2">
        <v>524</v>
      </c>
      <c r="H59" s="2">
        <v>9999</v>
      </c>
      <c r="I59" s="2">
        <v>5551</v>
      </c>
      <c r="J59" s="2">
        <v>0.95020431435902297</v>
      </c>
      <c r="K59" s="2">
        <v>0.44490000000000002</v>
      </c>
      <c r="L59" s="2">
        <v>0.44490000000000002</v>
      </c>
      <c r="M59" s="2"/>
      <c r="N59" s="2">
        <v>0.89463100744017698</v>
      </c>
      <c r="O59" s="2">
        <v>0.89629922818127805</v>
      </c>
      <c r="P59" s="2">
        <v>0.59463727422299595</v>
      </c>
      <c r="Q59" s="2">
        <v>8.8834437086092706</v>
      </c>
      <c r="R59" s="2">
        <v>1.0179815688918801</v>
      </c>
    </row>
    <row r="60" spans="1:18" s="3" customFormat="1">
      <c r="A60" s="2">
        <v>40</v>
      </c>
      <c r="B60" s="2" t="s">
        <v>20</v>
      </c>
      <c r="C60" s="2">
        <v>40</v>
      </c>
      <c r="D60" s="2" t="s">
        <v>37</v>
      </c>
      <c r="E60" s="2">
        <v>4610</v>
      </c>
      <c r="F60" s="2">
        <v>4708</v>
      </c>
      <c r="G60" s="2">
        <v>527</v>
      </c>
      <c r="H60" s="2">
        <v>9998</v>
      </c>
      <c r="I60" s="2">
        <v>5390</v>
      </c>
      <c r="J60" s="2">
        <v>0.94992874109263603</v>
      </c>
      <c r="K60" s="2">
        <v>0.46100000000000002</v>
      </c>
      <c r="L60" s="2">
        <v>0.46100000000000002</v>
      </c>
      <c r="M60" s="2"/>
      <c r="N60" s="2">
        <v>0.89741094023749202</v>
      </c>
      <c r="O60" s="2">
        <v>0.89933142311365799</v>
      </c>
      <c r="P60" s="2">
        <v>0.60954526082539295</v>
      </c>
      <c r="Q60" s="2">
        <v>9.5138004246284495</v>
      </c>
      <c r="R60" s="2">
        <v>1.0212581344902301</v>
      </c>
    </row>
    <row r="61" spans="1:18" s="3" customFormat="1">
      <c r="A61" s="2">
        <v>45</v>
      </c>
      <c r="B61" s="2" t="s">
        <v>20</v>
      </c>
      <c r="C61" s="2">
        <v>45</v>
      </c>
      <c r="D61" s="2" t="s">
        <v>37</v>
      </c>
      <c r="E61" s="2">
        <v>4658</v>
      </c>
      <c r="F61" s="2">
        <v>4753</v>
      </c>
      <c r="G61" s="2">
        <v>589</v>
      </c>
      <c r="H61" s="2">
        <v>9999</v>
      </c>
      <c r="I61" s="2">
        <v>5342</v>
      </c>
      <c r="J61" s="2">
        <v>0.94437098602191105</v>
      </c>
      <c r="K61" s="2">
        <v>0.46579999999999999</v>
      </c>
      <c r="L61" s="2">
        <v>0.46579999999999999</v>
      </c>
      <c r="M61" s="2"/>
      <c r="N61" s="2">
        <v>0.88774537831141598</v>
      </c>
      <c r="O61" s="2">
        <v>0.88974166978659597</v>
      </c>
      <c r="P61" s="2">
        <v>0.611477579810353</v>
      </c>
      <c r="Q61" s="2">
        <v>9.0931650893795997</v>
      </c>
      <c r="R61" s="2">
        <v>1.02039501932159</v>
      </c>
    </row>
    <row r="62" spans="1:18" s="3" customFormat="1">
      <c r="A62" s="2">
        <v>50</v>
      </c>
      <c r="B62" s="2" t="s">
        <v>20</v>
      </c>
      <c r="C62" s="2">
        <v>50</v>
      </c>
      <c r="D62" s="2" t="s">
        <v>37</v>
      </c>
      <c r="E62" s="2">
        <v>4765</v>
      </c>
      <c r="F62" s="2">
        <v>4871</v>
      </c>
      <c r="G62" s="2">
        <v>611</v>
      </c>
      <c r="H62" s="2">
        <v>9998</v>
      </c>
      <c r="I62" s="2">
        <v>5235</v>
      </c>
      <c r="J62" s="2">
        <v>0.94240738995192697</v>
      </c>
      <c r="K62" s="2">
        <v>0.47649999999999998</v>
      </c>
      <c r="L62" s="2">
        <v>0.47649999999999998</v>
      </c>
      <c r="M62" s="2"/>
      <c r="N62" s="2">
        <v>0.88634672619047605</v>
      </c>
      <c r="O62" s="2">
        <v>0.888544326887997</v>
      </c>
      <c r="P62" s="2">
        <v>0.62033351360445599</v>
      </c>
      <c r="Q62" s="2">
        <v>9.8302893494767005</v>
      </c>
      <c r="R62" s="2">
        <v>1.02224554039874</v>
      </c>
    </row>
    <row r="63" spans="1:18" s="3" customFormat="1">
      <c r="A63" s="2">
        <v>5</v>
      </c>
      <c r="B63" s="2" t="s">
        <v>21</v>
      </c>
      <c r="C63" s="2">
        <v>5</v>
      </c>
      <c r="D63" s="2" t="s">
        <v>37</v>
      </c>
      <c r="E63" s="2">
        <v>2706</v>
      </c>
      <c r="F63" s="2">
        <v>2741</v>
      </c>
      <c r="G63" s="2">
        <v>112</v>
      </c>
      <c r="H63" s="2">
        <v>10000</v>
      </c>
      <c r="I63" s="2">
        <v>4245</v>
      </c>
      <c r="J63" s="2">
        <v>0.988924050632911</v>
      </c>
      <c r="K63" s="2">
        <v>0.389296504100129</v>
      </c>
      <c r="L63" s="2">
        <v>0.38944036829233197</v>
      </c>
      <c r="M63" s="2"/>
      <c r="N63" s="2">
        <v>0.96025550035486096</v>
      </c>
      <c r="O63" s="2">
        <v>0.96074307746232002</v>
      </c>
      <c r="P63" s="2">
        <v>0.55407845296153602</v>
      </c>
      <c r="Q63" s="2">
        <v>4.9474644290404903</v>
      </c>
      <c r="R63" s="2">
        <v>1.0125646711012499</v>
      </c>
    </row>
    <row r="64" spans="1:18" s="3" customFormat="1">
      <c r="A64" s="2">
        <v>10</v>
      </c>
      <c r="B64" s="2" t="s">
        <v>21</v>
      </c>
      <c r="C64" s="2">
        <v>10</v>
      </c>
      <c r="D64" s="2" t="s">
        <v>37</v>
      </c>
      <c r="E64" s="2">
        <v>4533</v>
      </c>
      <c r="F64" s="2">
        <v>4615</v>
      </c>
      <c r="G64" s="2">
        <v>132</v>
      </c>
      <c r="H64" s="2">
        <v>9999</v>
      </c>
      <c r="I64" s="2">
        <v>2418</v>
      </c>
      <c r="J64" s="2">
        <v>0.98697068403908705</v>
      </c>
      <c r="K64" s="2">
        <v>0.65213638325420797</v>
      </c>
      <c r="L64" s="2">
        <v>0.65228024744641</v>
      </c>
      <c r="M64" s="2"/>
      <c r="N64" s="2">
        <v>0.97170418006430803</v>
      </c>
      <c r="O64" s="2">
        <v>0.97219296397724797</v>
      </c>
      <c r="P64" s="2">
        <v>0.78063282478263296</v>
      </c>
      <c r="Q64" s="2">
        <v>5.60541711809317</v>
      </c>
      <c r="R64" s="2">
        <v>1.01786896095301</v>
      </c>
    </row>
    <row r="65" spans="1:18" s="3" customFormat="1">
      <c r="A65" s="2">
        <v>15</v>
      </c>
      <c r="B65" s="2" t="s">
        <v>21</v>
      </c>
      <c r="C65" s="2">
        <v>15</v>
      </c>
      <c r="D65" s="2" t="s">
        <v>37</v>
      </c>
      <c r="E65" s="2">
        <v>5238</v>
      </c>
      <c r="F65" s="2">
        <v>5356</v>
      </c>
      <c r="G65" s="2">
        <v>144</v>
      </c>
      <c r="H65" s="2">
        <v>9997</v>
      </c>
      <c r="I65" s="2">
        <v>1713</v>
      </c>
      <c r="J65" s="2">
        <v>0.98580021694112996</v>
      </c>
      <c r="K65" s="2">
        <v>0.75356063875701296</v>
      </c>
      <c r="L65" s="2">
        <v>0.75370450294921598</v>
      </c>
      <c r="M65" s="2"/>
      <c r="N65" s="2">
        <v>0.97324414715718999</v>
      </c>
      <c r="O65" s="2">
        <v>0.97381818181818103</v>
      </c>
      <c r="P65" s="2">
        <v>0.84964692444213896</v>
      </c>
      <c r="Q65" s="2">
        <v>6.3376890050401302</v>
      </c>
      <c r="R65" s="2">
        <v>1.0223367697594501</v>
      </c>
    </row>
    <row r="66" spans="1:18" s="3" customFormat="1">
      <c r="A66" s="2">
        <v>20</v>
      </c>
      <c r="B66" s="2" t="s">
        <v>21</v>
      </c>
      <c r="C66" s="2">
        <v>20</v>
      </c>
      <c r="D66" s="2" t="s">
        <v>37</v>
      </c>
      <c r="E66" s="2">
        <v>5522</v>
      </c>
      <c r="F66" s="2">
        <v>5676</v>
      </c>
      <c r="G66" s="2">
        <v>158</v>
      </c>
      <c r="H66" s="2">
        <v>9999</v>
      </c>
      <c r="I66" s="2">
        <v>1429</v>
      </c>
      <c r="J66" s="2">
        <v>0.98444422565718204</v>
      </c>
      <c r="K66" s="2">
        <v>0.79441806934254</v>
      </c>
      <c r="L66" s="2">
        <v>0.79456193353474303</v>
      </c>
      <c r="M66" s="2"/>
      <c r="N66" s="2">
        <v>0.97218309859154906</v>
      </c>
      <c r="O66" s="2">
        <v>0.97291738087075696</v>
      </c>
      <c r="P66" s="2">
        <v>0.87465358910541502</v>
      </c>
      <c r="Q66" s="2">
        <v>7.0061652281134403</v>
      </c>
      <c r="R66" s="2">
        <v>1.0277073524085401</v>
      </c>
    </row>
    <row r="67" spans="1:18" s="3" customFormat="1">
      <c r="A67" s="2">
        <v>25</v>
      </c>
      <c r="B67" s="2" t="s">
        <v>21</v>
      </c>
      <c r="C67" s="2">
        <v>25</v>
      </c>
      <c r="D67" s="2" t="s">
        <v>37</v>
      </c>
      <c r="E67" s="2">
        <v>5716</v>
      </c>
      <c r="F67" s="2">
        <v>5895</v>
      </c>
      <c r="G67" s="2">
        <v>187</v>
      </c>
      <c r="H67" s="2">
        <v>9996</v>
      </c>
      <c r="I67" s="2">
        <v>1235</v>
      </c>
      <c r="J67" s="2">
        <v>0.98163606010016602</v>
      </c>
      <c r="K67" s="2">
        <v>0.822327722629837</v>
      </c>
      <c r="L67" s="2">
        <v>0.82261545101424205</v>
      </c>
      <c r="M67" s="2"/>
      <c r="N67" s="2">
        <v>0.96832119261392502</v>
      </c>
      <c r="O67" s="2">
        <v>0.96925353502137401</v>
      </c>
      <c r="P67" s="2">
        <v>0.88976600832493802</v>
      </c>
      <c r="Q67" s="2">
        <v>7.3259837177747604</v>
      </c>
      <c r="R67" s="2">
        <v>1.0309657102869101</v>
      </c>
    </row>
    <row r="68" spans="1:18" s="3" customFormat="1">
      <c r="A68" s="2">
        <v>30</v>
      </c>
      <c r="B68" s="2" t="s">
        <v>21</v>
      </c>
      <c r="C68" s="2">
        <v>30</v>
      </c>
      <c r="D68" s="2" t="s">
        <v>37</v>
      </c>
      <c r="E68" s="2">
        <v>5798</v>
      </c>
      <c r="F68" s="2">
        <v>5982</v>
      </c>
      <c r="G68" s="2">
        <v>212</v>
      </c>
      <c r="H68" s="2">
        <v>9997</v>
      </c>
      <c r="I68" s="2">
        <v>1153</v>
      </c>
      <c r="J68" s="2">
        <v>0.97923400920756198</v>
      </c>
      <c r="K68" s="2">
        <v>0.83412458639044695</v>
      </c>
      <c r="L68" s="2">
        <v>0.834412314774852</v>
      </c>
      <c r="M68" s="2"/>
      <c r="N68" s="2">
        <v>0.96472545757071504</v>
      </c>
      <c r="O68" s="2">
        <v>0.96577332902809099</v>
      </c>
      <c r="P68" s="2">
        <v>0.89513440925915799</v>
      </c>
      <c r="Q68" s="2">
        <v>7.81898713020224</v>
      </c>
      <c r="R68" s="2">
        <v>1.0313901345291401</v>
      </c>
    </row>
    <row r="69" spans="1:18" s="3" customFormat="1">
      <c r="A69" s="2">
        <v>35</v>
      </c>
      <c r="B69" s="2" t="s">
        <v>21</v>
      </c>
      <c r="C69" s="2">
        <v>35</v>
      </c>
      <c r="D69" s="2" t="s">
        <v>37</v>
      </c>
      <c r="E69" s="2">
        <v>5864</v>
      </c>
      <c r="F69" s="2">
        <v>6075</v>
      </c>
      <c r="G69" s="2">
        <v>220</v>
      </c>
      <c r="H69" s="2">
        <v>9996</v>
      </c>
      <c r="I69" s="2">
        <v>1087</v>
      </c>
      <c r="J69" s="2">
        <v>0.97846515270164403</v>
      </c>
      <c r="K69" s="2">
        <v>0.84361962307581595</v>
      </c>
      <c r="L69" s="2">
        <v>0.843907351460221</v>
      </c>
      <c r="M69" s="2"/>
      <c r="N69" s="2">
        <v>0.96383957922419405</v>
      </c>
      <c r="O69" s="2">
        <v>0.965051628276409</v>
      </c>
      <c r="P69" s="2">
        <v>0.90025922653060397</v>
      </c>
      <c r="Q69" s="2">
        <v>8.06418696510862</v>
      </c>
      <c r="R69" s="2">
        <v>1.0356412005457001</v>
      </c>
    </row>
    <row r="70" spans="1:18" s="3" customFormat="1">
      <c r="A70" s="2">
        <v>40</v>
      </c>
      <c r="B70" s="2" t="s">
        <v>21</v>
      </c>
      <c r="C70" s="2">
        <v>40</v>
      </c>
      <c r="D70" s="2" t="s">
        <v>37</v>
      </c>
      <c r="E70" s="2">
        <v>5910</v>
      </c>
      <c r="F70" s="2">
        <v>6131</v>
      </c>
      <c r="G70" s="2">
        <v>227</v>
      </c>
      <c r="H70" s="2">
        <v>9996</v>
      </c>
      <c r="I70" s="2">
        <v>1041</v>
      </c>
      <c r="J70" s="2">
        <v>0.97779516775897402</v>
      </c>
      <c r="K70" s="2">
        <v>0.850237375917134</v>
      </c>
      <c r="L70" s="2">
        <v>0.85066896849374196</v>
      </c>
      <c r="M70" s="2"/>
      <c r="N70" s="2">
        <v>0.96301124327847398</v>
      </c>
      <c r="O70" s="2">
        <v>0.96429694872601401</v>
      </c>
      <c r="P70" s="2">
        <v>0.90368233453059199</v>
      </c>
      <c r="Q70" s="2">
        <v>8.4205805609915192</v>
      </c>
      <c r="R70" s="2">
        <v>1.03688663282571</v>
      </c>
    </row>
    <row r="71" spans="1:18" s="3" customFormat="1">
      <c r="A71" s="2">
        <v>45</v>
      </c>
      <c r="B71" s="2" t="s">
        <v>21</v>
      </c>
      <c r="C71" s="2">
        <v>45</v>
      </c>
      <c r="D71" s="2" t="s">
        <v>37</v>
      </c>
      <c r="E71" s="2">
        <v>5933</v>
      </c>
      <c r="F71" s="2">
        <v>6166</v>
      </c>
      <c r="G71" s="2">
        <v>238</v>
      </c>
      <c r="H71" s="2">
        <v>9996</v>
      </c>
      <c r="I71" s="2">
        <v>1018</v>
      </c>
      <c r="J71" s="2">
        <v>0.97674418604651103</v>
      </c>
      <c r="K71" s="2">
        <v>0.85354625233779302</v>
      </c>
      <c r="L71" s="2">
        <v>0.85397784491439999</v>
      </c>
      <c r="M71" s="2"/>
      <c r="N71" s="2">
        <v>0.96143250688705195</v>
      </c>
      <c r="O71" s="2">
        <v>0.96283572767020598</v>
      </c>
      <c r="P71" s="2">
        <v>0.90490308317881096</v>
      </c>
      <c r="Q71" s="2">
        <v>8.5952651208042798</v>
      </c>
      <c r="R71" s="2">
        <v>1.0387662228215</v>
      </c>
    </row>
    <row r="72" spans="1:18" s="3" customFormat="1">
      <c r="A72" s="2">
        <v>50</v>
      </c>
      <c r="B72" s="2" t="s">
        <v>21</v>
      </c>
      <c r="C72" s="2">
        <v>50</v>
      </c>
      <c r="D72" s="2" t="s">
        <v>37</v>
      </c>
      <c r="E72" s="2">
        <v>5956</v>
      </c>
      <c r="F72" s="2">
        <v>6187</v>
      </c>
      <c r="G72" s="2">
        <v>259</v>
      </c>
      <c r="H72" s="2">
        <v>9996</v>
      </c>
      <c r="I72" s="2">
        <v>995</v>
      </c>
      <c r="J72" s="2">
        <v>0.97474402730375398</v>
      </c>
      <c r="K72" s="2">
        <v>0.85685512875845204</v>
      </c>
      <c r="L72" s="2">
        <v>0.85714285714285698</v>
      </c>
      <c r="M72" s="2"/>
      <c r="N72" s="2">
        <v>0.95832662912308897</v>
      </c>
      <c r="O72" s="2">
        <v>0.95982004343779004</v>
      </c>
      <c r="P72" s="2">
        <v>0.90541968040502296</v>
      </c>
      <c r="Q72" s="2">
        <v>9.0198739699466799</v>
      </c>
      <c r="R72" s="2">
        <v>1.03844862323707</v>
      </c>
    </row>
    <row r="73" spans="1:18" s="3" customFormat="1">
      <c r="A73" s="2">
        <v>5</v>
      </c>
      <c r="B73" s="2" t="s">
        <v>15</v>
      </c>
      <c r="C73" s="2">
        <v>5</v>
      </c>
      <c r="D73" s="2" t="s">
        <v>38</v>
      </c>
      <c r="E73" s="2">
        <v>196</v>
      </c>
      <c r="F73" s="2">
        <v>258</v>
      </c>
      <c r="G73" s="2">
        <v>847</v>
      </c>
      <c r="H73" s="2">
        <v>10000</v>
      </c>
      <c r="I73" s="2">
        <v>9292</v>
      </c>
      <c r="J73" s="2">
        <v>0.92191389324237105</v>
      </c>
      <c r="K73" s="2">
        <v>2.0657672849915602E-2</v>
      </c>
      <c r="L73" s="2">
        <v>1.6905248807089299E-2</v>
      </c>
      <c r="M73" s="2">
        <v>5.1555968416163403E-2</v>
      </c>
      <c r="N73" s="2">
        <v>0.187919463087248</v>
      </c>
      <c r="O73" s="2">
        <v>0.23348416289592699</v>
      </c>
      <c r="P73" s="2">
        <v>3.7957067860043402E-2</v>
      </c>
      <c r="Q73" s="2">
        <v>65.259689922480604</v>
      </c>
      <c r="R73" s="2">
        <v>1.05612244897959</v>
      </c>
    </row>
    <row r="74" spans="1:18" s="3" customFormat="1">
      <c r="A74" s="2">
        <v>10</v>
      </c>
      <c r="B74" s="2" t="s">
        <v>15</v>
      </c>
      <c r="C74" s="2">
        <v>10</v>
      </c>
      <c r="D74" s="2" t="s">
        <v>38</v>
      </c>
      <c r="E74" s="2">
        <v>467</v>
      </c>
      <c r="F74" s="2">
        <v>662</v>
      </c>
      <c r="G74" s="2">
        <v>2276</v>
      </c>
      <c r="H74" s="2">
        <v>10000</v>
      </c>
      <c r="I74" s="2">
        <v>9021</v>
      </c>
      <c r="J74" s="2">
        <v>0.81459758879113697</v>
      </c>
      <c r="K74" s="2">
        <v>4.9220067453625602E-2</v>
      </c>
      <c r="L74" s="2">
        <v>4.2944785276073601E-2</v>
      </c>
      <c r="M74" s="2">
        <v>0.111472364143056</v>
      </c>
      <c r="N74" s="2">
        <v>0.17025154939846801</v>
      </c>
      <c r="O74" s="2">
        <v>0.225323349217154</v>
      </c>
      <c r="P74" s="2">
        <v>8.0791814874543594E-2</v>
      </c>
      <c r="Q74" s="2">
        <v>59.530211480362503</v>
      </c>
      <c r="R74" s="2">
        <v>1.13704496788008</v>
      </c>
    </row>
    <row r="75" spans="1:18" s="3" customFormat="1">
      <c r="A75" s="2">
        <v>15</v>
      </c>
      <c r="B75" s="2" t="s">
        <v>15</v>
      </c>
      <c r="C75" s="2">
        <v>15</v>
      </c>
      <c r="D75" s="2" t="s">
        <v>38</v>
      </c>
      <c r="E75" s="2">
        <v>748</v>
      </c>
      <c r="F75" s="2">
        <v>1119</v>
      </c>
      <c r="G75" s="2">
        <v>3812</v>
      </c>
      <c r="H75" s="2">
        <v>10000</v>
      </c>
      <c r="I75" s="2">
        <v>8740</v>
      </c>
      <c r="J75" s="2">
        <v>0.72400810889081901</v>
      </c>
      <c r="K75" s="2">
        <v>7.8836424957841406E-2</v>
      </c>
      <c r="L75" s="2">
        <v>6.8847989093387796E-2</v>
      </c>
      <c r="M75" s="2">
        <v>0.16860195076637199</v>
      </c>
      <c r="N75" s="2">
        <v>0.16403508771929801</v>
      </c>
      <c r="O75" s="2">
        <v>0.22693165686473299</v>
      </c>
      <c r="P75" s="2">
        <v>0.117019935045779</v>
      </c>
      <c r="Q75" s="2">
        <v>63.839142091152802</v>
      </c>
      <c r="R75" s="2">
        <v>1.22192513368983</v>
      </c>
    </row>
    <row r="76" spans="1:18" s="3" customFormat="1">
      <c r="A76" s="2">
        <v>20</v>
      </c>
      <c r="B76" s="2" t="s">
        <v>15</v>
      </c>
      <c r="C76" s="2">
        <v>20</v>
      </c>
      <c r="D76" s="2" t="s">
        <v>38</v>
      </c>
      <c r="E76" s="2">
        <v>988</v>
      </c>
      <c r="F76" s="2">
        <v>1527</v>
      </c>
      <c r="G76" s="2">
        <v>5354</v>
      </c>
      <c r="H76" s="2">
        <v>10000</v>
      </c>
      <c r="I76" s="2">
        <v>8500</v>
      </c>
      <c r="J76" s="2">
        <v>0.65129607919760302</v>
      </c>
      <c r="K76" s="2">
        <v>0.104131534569983</v>
      </c>
      <c r="L76" s="2">
        <v>9.18882072256305E-2</v>
      </c>
      <c r="M76" s="2">
        <v>0.21272642823966501</v>
      </c>
      <c r="N76" s="2">
        <v>0.155786818038473</v>
      </c>
      <c r="O76" s="2">
        <v>0.221915419270454</v>
      </c>
      <c r="P76" s="2">
        <v>0.141748867033933</v>
      </c>
      <c r="Q76" s="2">
        <v>65.449901768172893</v>
      </c>
      <c r="R76" s="2">
        <v>1.2712550607287401</v>
      </c>
    </row>
    <row r="77" spans="1:18" s="3" customFormat="1">
      <c r="A77" s="2">
        <v>25</v>
      </c>
      <c r="B77" s="2" t="s">
        <v>15</v>
      </c>
      <c r="C77" s="2">
        <v>25</v>
      </c>
      <c r="D77" s="2" t="s">
        <v>38</v>
      </c>
      <c r="E77" s="2">
        <v>1154</v>
      </c>
      <c r="F77" s="2">
        <v>1880</v>
      </c>
      <c r="G77" s="2">
        <v>6884</v>
      </c>
      <c r="H77" s="2">
        <v>10000</v>
      </c>
      <c r="I77" s="2">
        <v>8334</v>
      </c>
      <c r="J77" s="2">
        <v>0.59227671167969598</v>
      </c>
      <c r="K77" s="2">
        <v>0.12162731871838101</v>
      </c>
      <c r="L77" s="2">
        <v>0.10988411724607999</v>
      </c>
      <c r="M77" s="2">
        <v>0.23362749651648801</v>
      </c>
      <c r="N77" s="2">
        <v>0.14356805175416701</v>
      </c>
      <c r="O77" s="2">
        <v>0.21451392058420801</v>
      </c>
      <c r="P77" s="2">
        <v>0.15523684652651901</v>
      </c>
      <c r="Q77" s="2">
        <v>65.069680851063794</v>
      </c>
      <c r="R77" s="2">
        <v>1.3405545927209701</v>
      </c>
    </row>
    <row r="78" spans="1:18" s="3" customFormat="1">
      <c r="A78" s="2">
        <v>30</v>
      </c>
      <c r="B78" s="2" t="s">
        <v>15</v>
      </c>
      <c r="C78" s="2">
        <v>30</v>
      </c>
      <c r="D78" s="2" t="s">
        <v>38</v>
      </c>
      <c r="E78" s="2">
        <v>1373</v>
      </c>
      <c r="F78" s="2">
        <v>2286</v>
      </c>
      <c r="G78" s="2">
        <v>8403</v>
      </c>
      <c r="H78" s="2">
        <v>10000</v>
      </c>
      <c r="I78" s="2">
        <v>8115</v>
      </c>
      <c r="J78" s="2">
        <v>0.54338966472857597</v>
      </c>
      <c r="K78" s="2">
        <v>0.14470910623946001</v>
      </c>
      <c r="L78" s="2">
        <v>0.134287661895023</v>
      </c>
      <c r="M78" s="2">
        <v>0.25685090571295799</v>
      </c>
      <c r="N78" s="2">
        <v>0.14044599018003201</v>
      </c>
      <c r="O78" s="2">
        <v>0.21386472074094801</v>
      </c>
      <c r="P78" s="2">
        <v>0.172618134765677</v>
      </c>
      <c r="Q78" s="2">
        <v>66.250656167979002</v>
      </c>
      <c r="R78" s="2">
        <v>1.3845593590677301</v>
      </c>
    </row>
    <row r="79" spans="1:18" s="3" customFormat="1">
      <c r="A79" s="2">
        <v>35</v>
      </c>
      <c r="B79" s="2" t="s">
        <v>15</v>
      </c>
      <c r="C79" s="2">
        <v>35</v>
      </c>
      <c r="D79" s="2" t="s">
        <v>38</v>
      </c>
      <c r="E79" s="2">
        <v>1479</v>
      </c>
      <c r="F79" s="2">
        <v>2539</v>
      </c>
      <c r="G79" s="2">
        <v>9979</v>
      </c>
      <c r="H79" s="2">
        <v>10000</v>
      </c>
      <c r="I79" s="2">
        <v>8009</v>
      </c>
      <c r="J79" s="2">
        <v>0.50052555182942005</v>
      </c>
      <c r="K79" s="2">
        <v>0.15588111298482199</v>
      </c>
      <c r="L79" s="2">
        <v>0.14137695978186701</v>
      </c>
      <c r="M79" s="2">
        <v>0.28797027403622799</v>
      </c>
      <c r="N79" s="2">
        <v>0.12908011869436201</v>
      </c>
      <c r="O79" s="2">
        <v>0.202827927783991</v>
      </c>
      <c r="P79" s="2">
        <v>0.17628238786292999</v>
      </c>
      <c r="Q79" s="2">
        <v>64.298148877510798</v>
      </c>
      <c r="R79" s="2">
        <v>1.4347532116294699</v>
      </c>
    </row>
    <row r="80" spans="1:18" s="3" customFormat="1">
      <c r="A80" s="2">
        <v>40</v>
      </c>
      <c r="B80" s="2" t="s">
        <v>15</v>
      </c>
      <c r="C80" s="2">
        <v>40</v>
      </c>
      <c r="D80" s="2" t="s">
        <v>38</v>
      </c>
      <c r="E80" s="2">
        <v>1672</v>
      </c>
      <c r="F80" s="2">
        <v>2923</v>
      </c>
      <c r="G80" s="2">
        <v>11464</v>
      </c>
      <c r="H80" s="2">
        <v>10000</v>
      </c>
      <c r="I80" s="2">
        <v>7816</v>
      </c>
      <c r="J80" s="2">
        <v>0.46589638464405497</v>
      </c>
      <c r="K80" s="2">
        <v>0.176222596964586</v>
      </c>
      <c r="L80" s="2">
        <v>0.16196319018404901</v>
      </c>
      <c r="M80" s="2">
        <v>0.31351602415234497</v>
      </c>
      <c r="N80" s="2">
        <v>0.127283800243605</v>
      </c>
      <c r="O80" s="2">
        <v>0.20316952804615199</v>
      </c>
      <c r="P80" s="2">
        <v>0.18873908811549001</v>
      </c>
      <c r="Q80" s="2">
        <v>65.009579199452602</v>
      </c>
      <c r="R80" s="2">
        <v>1.46172248803827</v>
      </c>
    </row>
    <row r="81" spans="1:18" s="3" customFormat="1">
      <c r="A81" s="2">
        <v>45</v>
      </c>
      <c r="B81" s="2" t="s">
        <v>15</v>
      </c>
      <c r="C81" s="2">
        <v>45</v>
      </c>
      <c r="D81" s="2" t="s">
        <v>38</v>
      </c>
      <c r="E81" s="2">
        <v>1768</v>
      </c>
      <c r="F81" s="2">
        <v>3235</v>
      </c>
      <c r="G81" s="2">
        <v>12866</v>
      </c>
      <c r="H81" s="2">
        <v>10000</v>
      </c>
      <c r="I81" s="2">
        <v>7720</v>
      </c>
      <c r="J81" s="2">
        <v>0.43733053441791297</v>
      </c>
      <c r="K81" s="2">
        <v>0.18634064080944299</v>
      </c>
      <c r="L81" s="2">
        <v>0.169188820722563</v>
      </c>
      <c r="M81" s="2">
        <v>0.33627496516488597</v>
      </c>
      <c r="N81" s="2">
        <v>0.120814541478748</v>
      </c>
      <c r="O81" s="2">
        <v>0.200919197565368</v>
      </c>
      <c r="P81" s="2">
        <v>0.19335551128859299</v>
      </c>
      <c r="Q81" s="2">
        <v>63.905100463678501</v>
      </c>
      <c r="R81" s="2">
        <v>1.5260180995475101</v>
      </c>
    </row>
    <row r="82" spans="1:18" s="3" customFormat="1">
      <c r="A82" s="2">
        <v>50</v>
      </c>
      <c r="B82" s="2" t="s">
        <v>15</v>
      </c>
      <c r="C82" s="2">
        <v>50</v>
      </c>
      <c r="D82" s="2" t="s">
        <v>38</v>
      </c>
      <c r="E82" s="2">
        <v>1893</v>
      </c>
      <c r="F82" s="2">
        <v>3533</v>
      </c>
      <c r="G82" s="2">
        <v>14443</v>
      </c>
      <c r="H82" s="2">
        <v>10000</v>
      </c>
      <c r="I82" s="2">
        <v>7595</v>
      </c>
      <c r="J82" s="2">
        <v>0.409115084073149</v>
      </c>
      <c r="K82" s="2">
        <v>0.19951517706576699</v>
      </c>
      <c r="L82" s="2">
        <v>0.18595773687798201</v>
      </c>
      <c r="M82" s="2">
        <v>0.34138411518810902</v>
      </c>
      <c r="N82" s="2">
        <v>0.115879040156709</v>
      </c>
      <c r="O82" s="2">
        <v>0.19653983088562499</v>
      </c>
      <c r="P82" s="2">
        <v>0.19801632789571499</v>
      </c>
      <c r="Q82" s="2">
        <v>66.635154259835801</v>
      </c>
      <c r="R82" s="2">
        <v>1.5599577390385599</v>
      </c>
    </row>
    <row r="83" spans="1:18" s="3" customFormat="1">
      <c r="A83" s="2">
        <v>5</v>
      </c>
      <c r="B83" s="2" t="s">
        <v>16</v>
      </c>
      <c r="C83" s="2">
        <v>5</v>
      </c>
      <c r="D83" s="2" t="s">
        <v>38</v>
      </c>
      <c r="E83" s="2">
        <v>935</v>
      </c>
      <c r="F83" s="2">
        <v>945</v>
      </c>
      <c r="G83" s="2">
        <v>4738</v>
      </c>
      <c r="H83" s="2">
        <v>10000</v>
      </c>
      <c r="I83" s="2">
        <v>9065</v>
      </c>
      <c r="J83" s="2">
        <v>0.67851811643370796</v>
      </c>
      <c r="K83" s="2">
        <v>9.35E-2</v>
      </c>
      <c r="L83" s="2">
        <v>9.3262161345553402E-2</v>
      </c>
      <c r="M83" s="2">
        <v>0.12676056338028099</v>
      </c>
      <c r="N83" s="2">
        <v>0.164815794112462</v>
      </c>
      <c r="O83" s="2">
        <v>0.16628541263417199</v>
      </c>
      <c r="P83" s="2">
        <v>0.119696374970747</v>
      </c>
      <c r="Q83" s="2">
        <v>59.522751322751297</v>
      </c>
      <c r="R83" s="2">
        <v>1.0106951871657699</v>
      </c>
    </row>
    <row r="84" spans="1:18" s="3" customFormat="1">
      <c r="A84" s="2">
        <v>10</v>
      </c>
      <c r="B84" s="2" t="s">
        <v>16</v>
      </c>
      <c r="C84" s="2">
        <v>10</v>
      </c>
      <c r="D84" s="2" t="s">
        <v>38</v>
      </c>
      <c r="E84" s="2">
        <v>1927</v>
      </c>
      <c r="F84" s="2">
        <v>1977</v>
      </c>
      <c r="G84" s="2">
        <v>10378</v>
      </c>
      <c r="H84" s="2">
        <v>10000</v>
      </c>
      <c r="I84" s="2">
        <v>8073</v>
      </c>
      <c r="J84" s="2">
        <v>0.49072529198154802</v>
      </c>
      <c r="K84" s="2">
        <v>0.19270000000000001</v>
      </c>
      <c r="L84" s="2">
        <v>0.19105650115822301</v>
      </c>
      <c r="M84" s="2">
        <v>0.42253521126760502</v>
      </c>
      <c r="N84" s="2">
        <v>0.15660300690776099</v>
      </c>
      <c r="O84" s="2">
        <v>0.16001618777822699</v>
      </c>
      <c r="P84" s="2">
        <v>0.174843800502018</v>
      </c>
      <c r="Q84" s="2">
        <v>62.6929691451694</v>
      </c>
      <c r="R84" s="2">
        <v>1.0259470679813101</v>
      </c>
    </row>
    <row r="85" spans="1:18" s="3" customFormat="1">
      <c r="A85" s="2">
        <v>15</v>
      </c>
      <c r="B85" s="2" t="s">
        <v>16</v>
      </c>
      <c r="C85" s="2">
        <v>15</v>
      </c>
      <c r="D85" s="2" t="s">
        <v>38</v>
      </c>
      <c r="E85" s="2">
        <v>2549</v>
      </c>
      <c r="F85" s="2">
        <v>2679</v>
      </c>
      <c r="G85" s="2">
        <v>14885</v>
      </c>
      <c r="H85" s="2">
        <v>10000</v>
      </c>
      <c r="I85" s="2">
        <v>7451</v>
      </c>
      <c r="J85" s="2">
        <v>0.40184850311432502</v>
      </c>
      <c r="K85" s="2">
        <v>0.25490000000000002</v>
      </c>
      <c r="L85" s="2">
        <v>0.25360056400443098</v>
      </c>
      <c r="M85" s="2">
        <v>0.43661971830985902</v>
      </c>
      <c r="N85" s="2">
        <v>0.14620855799013399</v>
      </c>
      <c r="O85" s="2">
        <v>0.15252789797312599</v>
      </c>
      <c r="P85" s="2">
        <v>0.19085271964323999</v>
      </c>
      <c r="Q85" s="2">
        <v>68.7603583426651</v>
      </c>
      <c r="R85" s="2">
        <v>1.0510003923107101</v>
      </c>
    </row>
    <row r="86" spans="1:18" s="3" customFormat="1">
      <c r="A86" s="2">
        <v>20</v>
      </c>
      <c r="B86" s="2" t="s">
        <v>16</v>
      </c>
      <c r="C86" s="2">
        <v>20</v>
      </c>
      <c r="D86" s="2" t="s">
        <v>38</v>
      </c>
      <c r="E86" s="2">
        <v>3028</v>
      </c>
      <c r="F86" s="2">
        <v>3254</v>
      </c>
      <c r="G86" s="2">
        <v>18673</v>
      </c>
      <c r="H86" s="2">
        <v>10000</v>
      </c>
      <c r="I86" s="2">
        <v>6972</v>
      </c>
      <c r="J86" s="2">
        <v>0.34876015763959101</v>
      </c>
      <c r="K86" s="2">
        <v>0.30280000000000001</v>
      </c>
      <c r="L86" s="2">
        <v>0.301742370832913</v>
      </c>
      <c r="M86" s="2">
        <v>0.45070422535211202</v>
      </c>
      <c r="N86" s="2">
        <v>0.13953274042670799</v>
      </c>
      <c r="O86" s="2">
        <v>0.14840151411501801</v>
      </c>
      <c r="P86" s="2">
        <v>0.19918363333582501</v>
      </c>
      <c r="Q86" s="2">
        <v>72.914566687154206</v>
      </c>
      <c r="R86" s="2">
        <v>1.07463672391017</v>
      </c>
    </row>
    <row r="87" spans="1:18" s="3" customFormat="1">
      <c r="A87" s="2">
        <v>25</v>
      </c>
      <c r="B87" s="2" t="s">
        <v>16</v>
      </c>
      <c r="C87" s="2">
        <v>25</v>
      </c>
      <c r="D87" s="2" t="s">
        <v>38</v>
      </c>
      <c r="E87" s="2">
        <v>3432</v>
      </c>
      <c r="F87" s="2">
        <v>3736</v>
      </c>
      <c r="G87" s="2">
        <v>22093</v>
      </c>
      <c r="H87" s="2">
        <v>10000</v>
      </c>
      <c r="I87" s="2">
        <v>6568</v>
      </c>
      <c r="J87" s="2">
        <v>0.31159442869161402</v>
      </c>
      <c r="K87" s="2">
        <v>0.34320000000000001</v>
      </c>
      <c r="L87" s="2">
        <v>0.342129116728774</v>
      </c>
      <c r="M87" s="2">
        <v>0.49295774647887303</v>
      </c>
      <c r="N87" s="2">
        <v>0.13445641527913799</v>
      </c>
      <c r="O87" s="2">
        <v>0.14464361763908701</v>
      </c>
      <c r="P87" s="2">
        <v>0.203514764891155</v>
      </c>
      <c r="Q87" s="2">
        <v>74.440310492505304</v>
      </c>
      <c r="R87" s="2">
        <v>1.08857808857808</v>
      </c>
    </row>
    <row r="88" spans="1:18" s="3" customFormat="1">
      <c r="A88" s="2">
        <v>30</v>
      </c>
      <c r="B88" s="2" t="s">
        <v>16</v>
      </c>
      <c r="C88" s="2">
        <v>30</v>
      </c>
      <c r="D88" s="2" t="s">
        <v>38</v>
      </c>
      <c r="E88" s="2">
        <v>3777</v>
      </c>
      <c r="F88" s="2">
        <v>4153</v>
      </c>
      <c r="G88" s="2">
        <v>25294</v>
      </c>
      <c r="H88" s="2">
        <v>10000</v>
      </c>
      <c r="I88" s="2">
        <v>6223</v>
      </c>
      <c r="J88" s="2">
        <v>0.28333427778092501</v>
      </c>
      <c r="K88" s="2">
        <v>0.37769999999999998</v>
      </c>
      <c r="L88" s="2">
        <v>0.37667438815590598</v>
      </c>
      <c r="M88" s="2">
        <v>0.52112676056338003</v>
      </c>
      <c r="N88" s="2">
        <v>0.12992329125245</v>
      </c>
      <c r="O88" s="2">
        <v>0.14103304241518599</v>
      </c>
      <c r="P88" s="2">
        <v>0.20537801051655699</v>
      </c>
      <c r="Q88" s="2">
        <v>74.774620756079898</v>
      </c>
      <c r="R88" s="2">
        <v>1.0995499073338599</v>
      </c>
    </row>
    <row r="89" spans="1:18" s="3" customFormat="1">
      <c r="A89" s="2">
        <v>35</v>
      </c>
      <c r="B89" s="2" t="s">
        <v>16</v>
      </c>
      <c r="C89" s="2">
        <v>35</v>
      </c>
      <c r="D89" s="2" t="s">
        <v>38</v>
      </c>
      <c r="E89" s="2">
        <v>3917</v>
      </c>
      <c r="F89" s="2">
        <v>4442</v>
      </c>
      <c r="G89" s="2">
        <v>28391</v>
      </c>
      <c r="H89" s="2">
        <v>10000</v>
      </c>
      <c r="I89" s="2">
        <v>6083</v>
      </c>
      <c r="J89" s="2">
        <v>0.26047771613138498</v>
      </c>
      <c r="K89" s="2">
        <v>0.39169999999999999</v>
      </c>
      <c r="L89" s="2">
        <v>0.38996877832611498</v>
      </c>
      <c r="M89" s="2">
        <v>0.63380281690140805</v>
      </c>
      <c r="N89" s="2">
        <v>0.121239321530271</v>
      </c>
      <c r="O89" s="2">
        <v>0.13529071361130501</v>
      </c>
      <c r="P89" s="2">
        <v>0.20111691213076999</v>
      </c>
      <c r="Q89" s="2">
        <v>79.471859522737503</v>
      </c>
      <c r="R89" s="2">
        <v>1.13403114628542</v>
      </c>
    </row>
    <row r="90" spans="1:18" s="3" customFormat="1">
      <c r="A90" s="2">
        <v>40</v>
      </c>
      <c r="B90" s="2" t="s">
        <v>16</v>
      </c>
      <c r="C90" s="2">
        <v>40</v>
      </c>
      <c r="D90" s="2" t="s">
        <v>38</v>
      </c>
      <c r="E90" s="2">
        <v>4180</v>
      </c>
      <c r="F90" s="2">
        <v>4806</v>
      </c>
      <c r="G90" s="2">
        <v>31118</v>
      </c>
      <c r="H90" s="2">
        <v>10000</v>
      </c>
      <c r="I90" s="2">
        <v>5820</v>
      </c>
      <c r="J90" s="2">
        <v>0.243202490393501</v>
      </c>
      <c r="K90" s="2">
        <v>0.41799999999999998</v>
      </c>
      <c r="L90" s="2">
        <v>0.41655755866653199</v>
      </c>
      <c r="M90" s="2">
        <v>0.61971830985915399</v>
      </c>
      <c r="N90" s="2">
        <v>0.11842030709955199</v>
      </c>
      <c r="O90" s="2">
        <v>0.133782429573544</v>
      </c>
      <c r="P90" s="2">
        <v>0.202692411227958</v>
      </c>
      <c r="Q90" s="2">
        <v>78.022888056595903</v>
      </c>
      <c r="R90" s="2">
        <v>1.14976076555023</v>
      </c>
    </row>
    <row r="91" spans="1:18" s="3" customFormat="1">
      <c r="A91" s="2">
        <v>45</v>
      </c>
      <c r="B91" s="2" t="s">
        <v>16</v>
      </c>
      <c r="C91" s="2">
        <v>45</v>
      </c>
      <c r="D91" s="2" t="s">
        <v>38</v>
      </c>
      <c r="E91" s="2">
        <v>4328</v>
      </c>
      <c r="F91" s="2">
        <v>5053</v>
      </c>
      <c r="G91" s="2">
        <v>33740</v>
      </c>
      <c r="H91" s="2">
        <v>10000</v>
      </c>
      <c r="I91" s="2">
        <v>5672</v>
      </c>
      <c r="J91" s="2">
        <v>0.22862368541380801</v>
      </c>
      <c r="K91" s="2">
        <v>0.43280000000000002</v>
      </c>
      <c r="L91" s="2">
        <v>0.43126195991539901</v>
      </c>
      <c r="M91" s="2">
        <v>0.647887323943662</v>
      </c>
      <c r="N91" s="2">
        <v>0.113691289271829</v>
      </c>
      <c r="O91" s="2">
        <v>0.130255458459</v>
      </c>
      <c r="P91" s="2">
        <v>0.200245150185895</v>
      </c>
      <c r="Q91" s="2">
        <v>80.858499901048802</v>
      </c>
      <c r="R91" s="2">
        <v>1.1675138632162601</v>
      </c>
    </row>
    <row r="92" spans="1:18" s="3" customFormat="1">
      <c r="A92" s="2">
        <v>50</v>
      </c>
      <c r="B92" s="2" t="s">
        <v>16</v>
      </c>
      <c r="C92" s="2">
        <v>50</v>
      </c>
      <c r="D92" s="2" t="s">
        <v>38</v>
      </c>
      <c r="E92" s="2">
        <v>4480</v>
      </c>
      <c r="F92" s="2">
        <v>5278</v>
      </c>
      <c r="G92" s="2">
        <v>36602</v>
      </c>
      <c r="H92" s="2">
        <v>10000</v>
      </c>
      <c r="I92" s="2">
        <v>5520</v>
      </c>
      <c r="J92" s="2">
        <v>0.21458306510450101</v>
      </c>
      <c r="K92" s="2">
        <v>0.44800000000000001</v>
      </c>
      <c r="L92" s="2">
        <v>0.44667136670359497</v>
      </c>
      <c r="M92" s="2">
        <v>0.63380281690140805</v>
      </c>
      <c r="N92" s="2">
        <v>0.10905019229833</v>
      </c>
      <c r="O92" s="2">
        <v>0.126026743075453</v>
      </c>
      <c r="P92" s="2">
        <v>0.19671550699993001</v>
      </c>
      <c r="Q92" s="2">
        <v>81.080901856763901</v>
      </c>
      <c r="R92" s="2">
        <v>1.1781250000000001</v>
      </c>
    </row>
    <row r="93" spans="1:18" s="3" customFormat="1">
      <c r="A93" s="2">
        <v>5</v>
      </c>
      <c r="B93" s="2" t="s">
        <v>17</v>
      </c>
      <c r="C93" s="2">
        <v>5</v>
      </c>
      <c r="D93" s="2" t="s">
        <v>38</v>
      </c>
      <c r="E93" s="2">
        <v>1517</v>
      </c>
      <c r="F93" s="2">
        <v>1538</v>
      </c>
      <c r="G93" s="2">
        <v>7269</v>
      </c>
      <c r="H93" s="2">
        <v>10000</v>
      </c>
      <c r="I93" s="2">
        <v>8483</v>
      </c>
      <c r="J93" s="2">
        <v>0.57907232613353399</v>
      </c>
      <c r="K93" s="2">
        <v>0.1517</v>
      </c>
      <c r="L93" s="2">
        <v>0.14981803477557601</v>
      </c>
      <c r="M93" s="2">
        <v>0.32407407407407401</v>
      </c>
      <c r="N93" s="2">
        <v>0.17266105167311599</v>
      </c>
      <c r="O93" s="2">
        <v>0.17463381401158101</v>
      </c>
      <c r="P93" s="2">
        <v>0.16236104533511</v>
      </c>
      <c r="Q93" s="2">
        <v>50.365409622886801</v>
      </c>
      <c r="R93" s="2">
        <v>1.01384311140408</v>
      </c>
    </row>
    <row r="94" spans="1:18" s="3" customFormat="1">
      <c r="A94" s="2">
        <v>10</v>
      </c>
      <c r="B94" s="2" t="s">
        <v>17</v>
      </c>
      <c r="C94" s="2">
        <v>10</v>
      </c>
      <c r="D94" s="2" t="s">
        <v>38</v>
      </c>
      <c r="E94" s="2">
        <v>2759</v>
      </c>
      <c r="F94" s="2">
        <v>2853</v>
      </c>
      <c r="G94" s="2">
        <v>14636</v>
      </c>
      <c r="H94" s="2">
        <v>10000</v>
      </c>
      <c r="I94" s="2">
        <v>7241</v>
      </c>
      <c r="J94" s="2">
        <v>0.405910050332846</v>
      </c>
      <c r="K94" s="2">
        <v>0.27589999999999998</v>
      </c>
      <c r="L94" s="2">
        <v>0.27173473513950602</v>
      </c>
      <c r="M94" s="2">
        <v>0.657407407407407</v>
      </c>
      <c r="N94" s="2">
        <v>0.158608795630928</v>
      </c>
      <c r="O94" s="2">
        <v>0.16313111098404701</v>
      </c>
      <c r="P94" s="2">
        <v>0.20503272954674001</v>
      </c>
      <c r="Q94" s="2">
        <v>53.964598668068703</v>
      </c>
      <c r="R94" s="2">
        <v>1.03407031533164</v>
      </c>
    </row>
    <row r="95" spans="1:18" s="3" customFormat="1">
      <c r="A95" s="2">
        <v>15</v>
      </c>
      <c r="B95" s="2" t="s">
        <v>17</v>
      </c>
      <c r="C95" s="2">
        <v>15</v>
      </c>
      <c r="D95" s="2" t="s">
        <v>38</v>
      </c>
      <c r="E95" s="2">
        <v>3513</v>
      </c>
      <c r="F95" s="2">
        <v>3697</v>
      </c>
      <c r="G95" s="2">
        <v>20019</v>
      </c>
      <c r="H95" s="2">
        <v>10000</v>
      </c>
      <c r="I95" s="2">
        <v>6487</v>
      </c>
      <c r="J95" s="2">
        <v>0.33312235584130001</v>
      </c>
      <c r="K95" s="2">
        <v>0.3513</v>
      </c>
      <c r="L95" s="2">
        <v>0.34745248685806701</v>
      </c>
      <c r="M95" s="2">
        <v>0.70370370370370305</v>
      </c>
      <c r="N95" s="2">
        <v>0.149286078531361</v>
      </c>
      <c r="O95" s="2">
        <v>0.155886321470737</v>
      </c>
      <c r="P95" s="2">
        <v>0.215947719464786</v>
      </c>
      <c r="Q95" s="2">
        <v>55.117121990803298</v>
      </c>
      <c r="R95" s="2">
        <v>1.05237688585254</v>
      </c>
    </row>
    <row r="96" spans="1:18" s="3" customFormat="1">
      <c r="A96" s="2">
        <v>20</v>
      </c>
      <c r="B96" s="2" t="s">
        <v>17</v>
      </c>
      <c r="C96" s="2">
        <v>20</v>
      </c>
      <c r="D96" s="2" t="s">
        <v>38</v>
      </c>
      <c r="E96" s="2">
        <v>4066</v>
      </c>
      <c r="F96" s="2">
        <v>4378</v>
      </c>
      <c r="G96" s="2">
        <v>24426</v>
      </c>
      <c r="H96" s="2">
        <v>10000</v>
      </c>
      <c r="I96" s="2">
        <v>5934</v>
      </c>
      <c r="J96" s="2">
        <v>0.29047812699703701</v>
      </c>
      <c r="K96" s="2">
        <v>0.40660000000000002</v>
      </c>
      <c r="L96" s="2">
        <v>0.402850788515972</v>
      </c>
      <c r="M96" s="2">
        <v>0.75</v>
      </c>
      <c r="N96" s="2">
        <v>0.14270672469465101</v>
      </c>
      <c r="O96" s="2">
        <v>0.15199277878072401</v>
      </c>
      <c r="P96" s="2">
        <v>0.221271259492963</v>
      </c>
      <c r="Q96" s="2">
        <v>56.372772955687502</v>
      </c>
      <c r="R96" s="2">
        <v>1.0767338908017701</v>
      </c>
    </row>
    <row r="97" spans="1:18" s="3" customFormat="1">
      <c r="A97" s="2">
        <v>25</v>
      </c>
      <c r="B97" s="2" t="s">
        <v>17</v>
      </c>
      <c r="C97" s="2">
        <v>25</v>
      </c>
      <c r="D97" s="2" t="s">
        <v>38</v>
      </c>
      <c r="E97" s="2">
        <v>4437</v>
      </c>
      <c r="F97" s="2">
        <v>4847</v>
      </c>
      <c r="G97" s="2">
        <v>28326</v>
      </c>
      <c r="H97" s="2">
        <v>9998</v>
      </c>
      <c r="I97" s="2">
        <v>5563</v>
      </c>
      <c r="J97" s="2">
        <v>0.26088091013464099</v>
      </c>
      <c r="K97" s="2">
        <v>0.44369999999999998</v>
      </c>
      <c r="L97" s="2">
        <v>0.43944601698342001</v>
      </c>
      <c r="M97" s="2">
        <v>0.83333333333333304</v>
      </c>
      <c r="N97" s="2">
        <v>0.13542715868510199</v>
      </c>
      <c r="O97" s="2">
        <v>0.14611280258041101</v>
      </c>
      <c r="P97" s="2">
        <v>0.21983331057345101</v>
      </c>
      <c r="Q97" s="2">
        <v>56.698782752217802</v>
      </c>
      <c r="R97" s="2">
        <v>1.0924047780031501</v>
      </c>
    </row>
    <row r="98" spans="1:18" s="3" customFormat="1">
      <c r="A98" s="2">
        <v>30</v>
      </c>
      <c r="B98" s="2" t="s">
        <v>17</v>
      </c>
      <c r="C98" s="2">
        <v>30</v>
      </c>
      <c r="D98" s="2" t="s">
        <v>38</v>
      </c>
      <c r="E98" s="2">
        <v>4746</v>
      </c>
      <c r="F98" s="2">
        <v>5205</v>
      </c>
      <c r="G98" s="2">
        <v>31582</v>
      </c>
      <c r="H98" s="2">
        <v>9998</v>
      </c>
      <c r="I98" s="2">
        <v>5254</v>
      </c>
      <c r="J98" s="2">
        <v>0.24045214045214</v>
      </c>
      <c r="K98" s="2">
        <v>0.47460000000000002</v>
      </c>
      <c r="L98" s="2">
        <v>0.47098665588354199</v>
      </c>
      <c r="M98" s="2">
        <v>0.80555555555555503</v>
      </c>
      <c r="N98" s="2">
        <v>0.13064303016956599</v>
      </c>
      <c r="O98" s="2">
        <v>0.141490200342512</v>
      </c>
      <c r="P98" s="2">
        <v>0.21799161566025199</v>
      </c>
      <c r="Q98" s="2">
        <v>56.980791394544703</v>
      </c>
      <c r="R98" s="2">
        <v>1.09671302149178</v>
      </c>
    </row>
    <row r="99" spans="1:18" s="3" customFormat="1">
      <c r="A99" s="2">
        <v>35</v>
      </c>
      <c r="B99" s="2" t="s">
        <v>17</v>
      </c>
      <c r="C99" s="2">
        <v>35</v>
      </c>
      <c r="D99" s="2" t="s">
        <v>38</v>
      </c>
      <c r="E99" s="2">
        <v>5062</v>
      </c>
      <c r="F99" s="2">
        <v>5713</v>
      </c>
      <c r="G99" s="2">
        <v>34296</v>
      </c>
      <c r="H99" s="2">
        <v>9999</v>
      </c>
      <c r="I99" s="2">
        <v>4938</v>
      </c>
      <c r="J99" s="2">
        <v>0.225736539112766</v>
      </c>
      <c r="K99" s="2">
        <v>0.50619999999999998</v>
      </c>
      <c r="L99" s="2">
        <v>0.50272947836635595</v>
      </c>
      <c r="M99" s="2">
        <v>0.82407407407407396</v>
      </c>
      <c r="N99" s="2">
        <v>0.128614258854616</v>
      </c>
      <c r="O99" s="2">
        <v>0.14279287160388901</v>
      </c>
      <c r="P99" s="2">
        <v>0.22275052552504901</v>
      </c>
      <c r="Q99" s="2">
        <v>59.873096446700501</v>
      </c>
      <c r="R99" s="2">
        <v>1.12860529435005</v>
      </c>
    </row>
    <row r="100" spans="1:18" s="3" customFormat="1">
      <c r="A100" s="2">
        <v>40</v>
      </c>
      <c r="B100" s="2" t="s">
        <v>17</v>
      </c>
      <c r="C100" s="2">
        <v>40</v>
      </c>
      <c r="D100" s="2" t="s">
        <v>38</v>
      </c>
      <c r="E100" s="2">
        <v>5014</v>
      </c>
      <c r="F100" s="2">
        <v>5742</v>
      </c>
      <c r="G100" s="2">
        <v>36932</v>
      </c>
      <c r="H100" s="2">
        <v>9998</v>
      </c>
      <c r="I100" s="2">
        <v>4986</v>
      </c>
      <c r="J100" s="2">
        <v>0.21304069891327501</v>
      </c>
      <c r="K100" s="2">
        <v>0.50139999999999996</v>
      </c>
      <c r="L100" s="2">
        <v>0.49747270521633602</v>
      </c>
      <c r="M100" s="2">
        <v>0.86111111111111105</v>
      </c>
      <c r="N100" s="2">
        <v>0.11953463977494801</v>
      </c>
      <c r="O100" s="2">
        <v>0.13455499835965601</v>
      </c>
      <c r="P100" s="2">
        <v>0.212171856032421</v>
      </c>
      <c r="Q100" s="2">
        <v>59.994949494949402</v>
      </c>
      <c r="R100" s="2">
        <v>1.14519345831671</v>
      </c>
    </row>
    <row r="101" spans="1:18" s="3" customFormat="1">
      <c r="A101" s="2">
        <v>45</v>
      </c>
      <c r="B101" s="2" t="s">
        <v>17</v>
      </c>
      <c r="C101" s="2">
        <v>45</v>
      </c>
      <c r="D101" s="2" t="s">
        <v>38</v>
      </c>
      <c r="E101" s="2">
        <v>5245</v>
      </c>
      <c r="F101" s="2">
        <v>6036</v>
      </c>
      <c r="G101" s="2">
        <v>39548</v>
      </c>
      <c r="H101" s="2">
        <v>10000</v>
      </c>
      <c r="I101" s="2">
        <v>4755</v>
      </c>
      <c r="J101" s="2">
        <v>0.201824493420521</v>
      </c>
      <c r="K101" s="2">
        <v>0.52449999999999997</v>
      </c>
      <c r="L101" s="2">
        <v>0.52052163364334803</v>
      </c>
      <c r="M101" s="2">
        <v>0.88888888888888795</v>
      </c>
      <c r="N101" s="2">
        <v>0.117094188824146</v>
      </c>
      <c r="O101" s="2">
        <v>0.132414882414882</v>
      </c>
      <c r="P101" s="2">
        <v>0.21144780757986401</v>
      </c>
      <c r="Q101" s="2">
        <v>61.293074884029103</v>
      </c>
      <c r="R101" s="2">
        <v>1.1508102955195401</v>
      </c>
    </row>
    <row r="102" spans="1:18" s="3" customFormat="1">
      <c r="A102" s="2">
        <v>50</v>
      </c>
      <c r="B102" s="2" t="s">
        <v>17</v>
      </c>
      <c r="C102" s="2">
        <v>50</v>
      </c>
      <c r="D102" s="2" t="s">
        <v>38</v>
      </c>
      <c r="E102" s="2">
        <v>5399</v>
      </c>
      <c r="F102" s="2">
        <v>6260</v>
      </c>
      <c r="G102" s="2">
        <v>41978</v>
      </c>
      <c r="H102" s="2">
        <v>9998</v>
      </c>
      <c r="I102" s="2">
        <v>4601</v>
      </c>
      <c r="J102" s="2">
        <v>0.19235801138987199</v>
      </c>
      <c r="K102" s="2">
        <v>0.53990000000000005</v>
      </c>
      <c r="L102" s="2">
        <v>0.53588758592802199</v>
      </c>
      <c r="M102" s="2">
        <v>0.907407407407407</v>
      </c>
      <c r="N102" s="2">
        <v>0.11395824978365</v>
      </c>
      <c r="O102" s="2">
        <v>0.12977320784443799</v>
      </c>
      <c r="P102" s="2">
        <v>0.209249986693473</v>
      </c>
      <c r="Q102" s="2">
        <v>62.456230031948799</v>
      </c>
      <c r="R102" s="2">
        <v>1.1594739766623401</v>
      </c>
    </row>
    <row r="103" spans="1:18" s="3" customFormat="1">
      <c r="A103" s="2">
        <v>5</v>
      </c>
      <c r="B103" s="2" t="s">
        <v>18</v>
      </c>
      <c r="C103" s="2">
        <v>5</v>
      </c>
      <c r="D103" s="2" t="s">
        <v>38</v>
      </c>
      <c r="E103" s="2">
        <v>533</v>
      </c>
      <c r="F103" s="2">
        <v>546</v>
      </c>
      <c r="G103" s="2">
        <v>2704</v>
      </c>
      <c r="H103" s="2">
        <v>10000</v>
      </c>
      <c r="I103" s="2">
        <v>9374</v>
      </c>
      <c r="J103" s="2">
        <v>0.78715365239294699</v>
      </c>
      <c r="K103" s="2">
        <v>5.3800343191682601E-2</v>
      </c>
      <c r="L103" s="2">
        <v>5.5307454482995497E-2</v>
      </c>
      <c r="M103" s="2">
        <v>4.3441226575809198E-2</v>
      </c>
      <c r="N103" s="2">
        <v>0.16465863453815199</v>
      </c>
      <c r="O103" s="2">
        <v>0.16800000000000001</v>
      </c>
      <c r="P103" s="2">
        <v>8.1500844643793299E-2</v>
      </c>
      <c r="Q103" s="2">
        <v>64.846153846153797</v>
      </c>
      <c r="R103" s="2">
        <v>1.02251407129455</v>
      </c>
    </row>
    <row r="104" spans="1:18" s="3" customFormat="1">
      <c r="A104" s="2">
        <v>10</v>
      </c>
      <c r="B104" s="2" t="s">
        <v>18</v>
      </c>
      <c r="C104" s="2">
        <v>10</v>
      </c>
      <c r="D104" s="2" t="s">
        <v>38</v>
      </c>
      <c r="E104" s="2">
        <v>1212</v>
      </c>
      <c r="F104" s="2">
        <v>1288</v>
      </c>
      <c r="G104" s="2">
        <v>6306</v>
      </c>
      <c r="H104" s="2">
        <v>10000</v>
      </c>
      <c r="I104" s="2">
        <v>8695</v>
      </c>
      <c r="J104" s="2">
        <v>0.61327118851956297</v>
      </c>
      <c r="K104" s="2">
        <v>0.122337740991218</v>
      </c>
      <c r="L104" s="2">
        <v>0.12527195694492099</v>
      </c>
      <c r="M104" s="2">
        <v>0.103918228279386</v>
      </c>
      <c r="N104" s="2">
        <v>0.16121308858739</v>
      </c>
      <c r="O104" s="2">
        <v>0.16960758493547501</v>
      </c>
      <c r="P104" s="2">
        <v>0.14214585371503599</v>
      </c>
      <c r="Q104" s="2">
        <v>68.968167701863294</v>
      </c>
      <c r="R104" s="2">
        <v>1.05775577557755</v>
      </c>
    </row>
    <row r="105" spans="1:18" s="3" customFormat="1">
      <c r="A105" s="2">
        <v>15</v>
      </c>
      <c r="B105" s="2" t="s">
        <v>18</v>
      </c>
      <c r="C105" s="2">
        <v>15</v>
      </c>
      <c r="D105" s="2" t="s">
        <v>38</v>
      </c>
      <c r="E105" s="2">
        <v>1731</v>
      </c>
      <c r="F105" s="2">
        <v>1922</v>
      </c>
      <c r="G105" s="2">
        <v>9426</v>
      </c>
      <c r="H105" s="2">
        <v>10000</v>
      </c>
      <c r="I105" s="2">
        <v>8176</v>
      </c>
      <c r="J105" s="2">
        <v>0.51477401420776203</v>
      </c>
      <c r="K105" s="2">
        <v>0.17472494196023</v>
      </c>
      <c r="L105" s="2">
        <v>0.17943432955456301</v>
      </c>
      <c r="M105" s="2">
        <v>0.149063032367972</v>
      </c>
      <c r="N105" s="2">
        <v>0.155149233664963</v>
      </c>
      <c r="O105" s="2">
        <v>0.16936905181529699</v>
      </c>
      <c r="P105" s="2">
        <v>0.172005314150251</v>
      </c>
      <c r="Q105" s="2">
        <v>72.339750260145607</v>
      </c>
      <c r="R105" s="2">
        <v>1.1022530329289399</v>
      </c>
    </row>
    <row r="106" spans="1:18" s="3" customFormat="1">
      <c r="A106" s="2">
        <v>20</v>
      </c>
      <c r="B106" s="2" t="s">
        <v>18</v>
      </c>
      <c r="C106" s="2">
        <v>20</v>
      </c>
      <c r="D106" s="2" t="s">
        <v>38</v>
      </c>
      <c r="E106" s="2">
        <v>2119</v>
      </c>
      <c r="F106" s="2">
        <v>2440</v>
      </c>
      <c r="G106" s="2">
        <v>12360</v>
      </c>
      <c r="H106" s="2">
        <v>10000</v>
      </c>
      <c r="I106" s="2">
        <v>7788</v>
      </c>
      <c r="J106" s="2">
        <v>0.44722719141323702</v>
      </c>
      <c r="K106" s="2">
        <v>0.21388916927425</v>
      </c>
      <c r="L106" s="2">
        <v>0.22122981793198199</v>
      </c>
      <c r="M106" s="2">
        <v>0.16780238500851699</v>
      </c>
      <c r="N106" s="2">
        <v>0.14634988604185301</v>
      </c>
      <c r="O106" s="2">
        <v>0.16486486486486401</v>
      </c>
      <c r="P106" s="2">
        <v>0.18620426878677401</v>
      </c>
      <c r="Q106" s="2">
        <v>77.204918032786793</v>
      </c>
      <c r="R106" s="2">
        <v>1.1448796602170801</v>
      </c>
    </row>
    <row r="107" spans="1:18" s="3" customFormat="1">
      <c r="A107" s="2">
        <v>25</v>
      </c>
      <c r="B107" s="2" t="s">
        <v>18</v>
      </c>
      <c r="C107" s="2">
        <v>25</v>
      </c>
      <c r="D107" s="2" t="s">
        <v>38</v>
      </c>
      <c r="E107" s="2">
        <v>2533</v>
      </c>
      <c r="F107" s="2">
        <v>2965</v>
      </c>
      <c r="G107" s="2">
        <v>15074</v>
      </c>
      <c r="H107" s="2">
        <v>10000</v>
      </c>
      <c r="I107" s="2">
        <v>7374</v>
      </c>
      <c r="J107" s="2">
        <v>0.39881949429688102</v>
      </c>
      <c r="K107" s="2">
        <v>0.255677803573231</v>
      </c>
      <c r="L107" s="2">
        <v>0.26302530630940102</v>
      </c>
      <c r="M107" s="2">
        <v>0.210391822827938</v>
      </c>
      <c r="N107" s="2">
        <v>0.14386323621286901</v>
      </c>
      <c r="O107" s="2">
        <v>0.16436609568157801</v>
      </c>
      <c r="P107" s="2">
        <v>0.20009700129119201</v>
      </c>
      <c r="Q107" s="2">
        <v>77.079258010117996</v>
      </c>
      <c r="R107" s="2">
        <v>1.1602842479273501</v>
      </c>
    </row>
    <row r="108" spans="1:18" s="3" customFormat="1">
      <c r="A108" s="2">
        <v>30</v>
      </c>
      <c r="B108" s="2" t="s">
        <v>18</v>
      </c>
      <c r="C108" s="2">
        <v>30</v>
      </c>
      <c r="D108" s="2" t="s">
        <v>38</v>
      </c>
      <c r="E108" s="2">
        <v>2759</v>
      </c>
      <c r="F108" s="2">
        <v>3295</v>
      </c>
      <c r="G108" s="2">
        <v>17528</v>
      </c>
      <c r="H108" s="2">
        <v>10000</v>
      </c>
      <c r="I108" s="2">
        <v>7148</v>
      </c>
      <c r="J108" s="2">
        <v>0.36326649229875002</v>
      </c>
      <c r="K108" s="2">
        <v>0.27848995659634601</v>
      </c>
      <c r="L108" s="2">
        <v>0.288675140272529</v>
      </c>
      <c r="M108" s="2">
        <v>0.212095400340715</v>
      </c>
      <c r="N108" s="2">
        <v>0.135998422635185</v>
      </c>
      <c r="O108" s="2">
        <v>0.15823848628919901</v>
      </c>
      <c r="P108" s="2">
        <v>0.20180883519921999</v>
      </c>
      <c r="Q108" s="2">
        <v>77.723520485584203</v>
      </c>
      <c r="R108" s="2">
        <v>1.1859369336716199</v>
      </c>
    </row>
    <row r="109" spans="1:18" s="3" customFormat="1">
      <c r="A109" s="2">
        <v>35</v>
      </c>
      <c r="B109" s="2" t="s">
        <v>18</v>
      </c>
      <c r="C109" s="2">
        <v>35</v>
      </c>
      <c r="D109" s="2" t="s">
        <v>38</v>
      </c>
      <c r="E109" s="2">
        <v>3040</v>
      </c>
      <c r="F109" s="2">
        <v>3768</v>
      </c>
      <c r="G109" s="2">
        <v>19872</v>
      </c>
      <c r="H109" s="2">
        <v>10000</v>
      </c>
      <c r="I109" s="2">
        <v>6867</v>
      </c>
      <c r="J109" s="2">
        <v>0.334761649705409</v>
      </c>
      <c r="K109" s="2">
        <v>0.30685373977995301</v>
      </c>
      <c r="L109" s="2">
        <v>0.31776021985571901</v>
      </c>
      <c r="M109" s="2">
        <v>0.23679727427597899</v>
      </c>
      <c r="N109" s="2">
        <v>0.13268156424581001</v>
      </c>
      <c r="O109" s="2">
        <v>0.15939086294416199</v>
      </c>
      <c r="P109" s="2">
        <v>0.20980267479948</v>
      </c>
      <c r="Q109" s="2">
        <v>78.276804670912895</v>
      </c>
      <c r="R109" s="2">
        <v>1.2309210526315699</v>
      </c>
    </row>
    <row r="110" spans="1:18" s="3" customFormat="1">
      <c r="A110" s="2">
        <v>40</v>
      </c>
      <c r="B110" s="2" t="s">
        <v>18</v>
      </c>
      <c r="C110" s="2">
        <v>40</v>
      </c>
      <c r="D110" s="2" t="s">
        <v>38</v>
      </c>
      <c r="E110" s="2">
        <v>3211</v>
      </c>
      <c r="F110" s="2">
        <v>4044</v>
      </c>
      <c r="G110" s="2">
        <v>22305</v>
      </c>
      <c r="H110" s="2">
        <v>10000</v>
      </c>
      <c r="I110" s="2">
        <v>6696</v>
      </c>
      <c r="J110" s="2">
        <v>0.30954960532425302</v>
      </c>
      <c r="K110" s="2">
        <v>0.32411426264257598</v>
      </c>
      <c r="L110" s="2">
        <v>0.33722661170273599</v>
      </c>
      <c r="M110" s="2">
        <v>0.23764906303236699</v>
      </c>
      <c r="N110" s="2">
        <v>0.12584260855933499</v>
      </c>
      <c r="O110" s="2">
        <v>0.15347831037231</v>
      </c>
      <c r="P110" s="2">
        <v>0.20831358027169</v>
      </c>
      <c r="Q110" s="2">
        <v>81.202522255192804</v>
      </c>
      <c r="R110" s="2">
        <v>1.2497664279040701</v>
      </c>
    </row>
    <row r="111" spans="1:18" s="3" customFormat="1">
      <c r="A111" s="2">
        <v>45</v>
      </c>
      <c r="B111" s="2" t="s">
        <v>18</v>
      </c>
      <c r="C111" s="2">
        <v>45</v>
      </c>
      <c r="D111" s="2" t="s">
        <v>38</v>
      </c>
      <c r="E111" s="2">
        <v>3333</v>
      </c>
      <c r="F111" s="2">
        <v>4367</v>
      </c>
      <c r="G111" s="2">
        <v>24752</v>
      </c>
      <c r="H111" s="2">
        <v>10000</v>
      </c>
      <c r="I111" s="2">
        <v>6574</v>
      </c>
      <c r="J111" s="2">
        <v>0.287753222836095</v>
      </c>
      <c r="K111" s="2">
        <v>0.33642878772585</v>
      </c>
      <c r="L111" s="2">
        <v>0.34924997137295299</v>
      </c>
      <c r="M111" s="2">
        <v>0.25298126064735899</v>
      </c>
      <c r="N111" s="2">
        <v>0.118675449528217</v>
      </c>
      <c r="O111" s="2">
        <v>0.149970809437137</v>
      </c>
      <c r="P111" s="2">
        <v>0.20746109950536701</v>
      </c>
      <c r="Q111" s="2">
        <v>80.546245421245402</v>
      </c>
      <c r="R111" s="2">
        <v>1.29972997299729</v>
      </c>
    </row>
    <row r="112" spans="1:18" s="3" customFormat="1">
      <c r="A112" s="2">
        <v>50</v>
      </c>
      <c r="B112" s="2" t="s">
        <v>18</v>
      </c>
      <c r="C112" s="2">
        <v>50</v>
      </c>
      <c r="D112" s="2" t="s">
        <v>38</v>
      </c>
      <c r="E112" s="2">
        <v>3587</v>
      </c>
      <c r="F112" s="2">
        <v>4687</v>
      </c>
      <c r="G112" s="2">
        <v>26603</v>
      </c>
      <c r="H112" s="2">
        <v>10000</v>
      </c>
      <c r="I112" s="2">
        <v>6320</v>
      </c>
      <c r="J112" s="2">
        <v>0.27320165013796599</v>
      </c>
      <c r="K112" s="2">
        <v>0.36206722519430701</v>
      </c>
      <c r="L112" s="2">
        <v>0.37684644452078297</v>
      </c>
      <c r="M112" s="2">
        <v>0.26320272572401998</v>
      </c>
      <c r="N112" s="2">
        <v>0.11881417687976099</v>
      </c>
      <c r="O112" s="2">
        <v>0.149792265899648</v>
      </c>
      <c r="P112" s="2">
        <v>0.211913116835801</v>
      </c>
      <c r="Q112" s="2">
        <v>80.699167911243805</v>
      </c>
      <c r="R112" s="2">
        <v>1.29802063005296</v>
      </c>
    </row>
    <row r="113" spans="1:18" s="3" customFormat="1">
      <c r="A113" s="2">
        <v>5</v>
      </c>
      <c r="B113" s="2" t="s">
        <v>19</v>
      </c>
      <c r="C113" s="2">
        <v>5</v>
      </c>
      <c r="D113" s="2" t="s">
        <v>38</v>
      </c>
      <c r="E113" s="2">
        <v>1039</v>
      </c>
      <c r="F113" s="2">
        <v>1046</v>
      </c>
      <c r="G113" s="2">
        <v>7211</v>
      </c>
      <c r="H113" s="2">
        <v>10000</v>
      </c>
      <c r="I113" s="2">
        <v>5673</v>
      </c>
      <c r="J113" s="2">
        <v>0.58102376387194199</v>
      </c>
      <c r="K113" s="2">
        <v>0.15479737783075001</v>
      </c>
      <c r="L113" s="2">
        <v>0.15524433849821201</v>
      </c>
      <c r="M113" s="2"/>
      <c r="N113" s="2">
        <v>0.12593939393939299</v>
      </c>
      <c r="O113" s="2">
        <v>0.12668039239433199</v>
      </c>
      <c r="P113" s="2">
        <v>0.13933457373583899</v>
      </c>
      <c r="Q113" s="2">
        <v>37.546845124282903</v>
      </c>
      <c r="R113" s="2">
        <v>1.0038498556304101</v>
      </c>
    </row>
    <row r="114" spans="1:18" s="3" customFormat="1">
      <c r="A114" s="2">
        <v>10</v>
      </c>
      <c r="B114" s="2" t="s">
        <v>19</v>
      </c>
      <c r="C114" s="2">
        <v>10</v>
      </c>
      <c r="D114" s="2" t="s">
        <v>38</v>
      </c>
      <c r="E114" s="2">
        <v>1773</v>
      </c>
      <c r="F114" s="2">
        <v>1808</v>
      </c>
      <c r="G114" s="2">
        <v>13356</v>
      </c>
      <c r="H114" s="2">
        <v>10000</v>
      </c>
      <c r="I114" s="2">
        <v>4939</v>
      </c>
      <c r="J114" s="2">
        <v>0.42815550607980801</v>
      </c>
      <c r="K114" s="2">
        <v>0.26415375446960598</v>
      </c>
      <c r="L114" s="2">
        <v>0.265643623361144</v>
      </c>
      <c r="M114" s="2"/>
      <c r="N114" s="2">
        <v>0.117192147531231</v>
      </c>
      <c r="O114" s="2">
        <v>0.119229754682141</v>
      </c>
      <c r="P114" s="2">
        <v>0.16430016728399099</v>
      </c>
      <c r="Q114" s="2">
        <v>39.398230088495502</v>
      </c>
      <c r="R114" s="2">
        <v>1.0141003948110501</v>
      </c>
    </row>
    <row r="115" spans="1:18" s="3" customFormat="1">
      <c r="A115" s="2">
        <v>15</v>
      </c>
      <c r="B115" s="2" t="s">
        <v>19</v>
      </c>
      <c r="C115" s="2">
        <v>15</v>
      </c>
      <c r="D115" s="2" t="s">
        <v>38</v>
      </c>
      <c r="E115" s="2">
        <v>2175</v>
      </c>
      <c r="F115" s="2">
        <v>2241</v>
      </c>
      <c r="G115" s="2">
        <v>18231</v>
      </c>
      <c r="H115" s="2">
        <v>10000</v>
      </c>
      <c r="I115" s="2">
        <v>4537</v>
      </c>
      <c r="J115" s="2">
        <v>0.35422053770677597</v>
      </c>
      <c r="K115" s="2">
        <v>0.32404648390941598</v>
      </c>
      <c r="L115" s="2">
        <v>0.32628128724672201</v>
      </c>
      <c r="M115" s="2"/>
      <c r="N115" s="2">
        <v>0.106586298147603</v>
      </c>
      <c r="O115" s="2">
        <v>0.109466588511137</v>
      </c>
      <c r="P115" s="2">
        <v>0.16365025817805501</v>
      </c>
      <c r="Q115" s="2">
        <v>41.139223560910303</v>
      </c>
      <c r="R115" s="2">
        <v>1.02344827586206</v>
      </c>
    </row>
    <row r="116" spans="1:18" s="3" customFormat="1">
      <c r="A116" s="2">
        <v>20</v>
      </c>
      <c r="B116" s="2" t="s">
        <v>19</v>
      </c>
      <c r="C116" s="2">
        <v>20</v>
      </c>
      <c r="D116" s="2" t="s">
        <v>38</v>
      </c>
      <c r="E116" s="2">
        <v>2320</v>
      </c>
      <c r="F116" s="2">
        <v>2392</v>
      </c>
      <c r="G116" s="2">
        <v>22148</v>
      </c>
      <c r="H116" s="2">
        <v>10000</v>
      </c>
      <c r="I116" s="2">
        <v>4392</v>
      </c>
      <c r="J116" s="2">
        <v>0.31106134129650298</v>
      </c>
      <c r="K116" s="2">
        <v>0.34564958283670999</v>
      </c>
      <c r="L116" s="2">
        <v>0.34818235995232399</v>
      </c>
      <c r="M116" s="2"/>
      <c r="N116" s="2">
        <v>9.4817721105116798E-2</v>
      </c>
      <c r="O116" s="2">
        <v>9.7473512632436796E-2</v>
      </c>
      <c r="P116" s="2">
        <v>0.15206464895881899</v>
      </c>
      <c r="Q116" s="2">
        <v>40.994149603008701</v>
      </c>
      <c r="R116" s="2">
        <v>1.02370689655172</v>
      </c>
    </row>
    <row r="117" spans="1:18" s="3" customFormat="1">
      <c r="A117" s="2">
        <v>25</v>
      </c>
      <c r="B117" s="2" t="s">
        <v>19</v>
      </c>
      <c r="C117" s="2">
        <v>25</v>
      </c>
      <c r="D117" s="2" t="s">
        <v>38</v>
      </c>
      <c r="E117" s="2">
        <v>2538</v>
      </c>
      <c r="F117" s="2">
        <v>2641</v>
      </c>
      <c r="G117" s="2">
        <v>25602</v>
      </c>
      <c r="H117" s="2">
        <v>10000</v>
      </c>
      <c r="I117" s="2">
        <v>4174</v>
      </c>
      <c r="J117" s="2">
        <v>0.280883096455255</v>
      </c>
      <c r="K117" s="2">
        <v>0.37812872467222802</v>
      </c>
      <c r="L117" s="2">
        <v>0.38125744934445699</v>
      </c>
      <c r="M117" s="2"/>
      <c r="N117" s="2">
        <v>9.0191897654584199E-2</v>
      </c>
      <c r="O117" s="2">
        <v>9.3509896257479699E-2</v>
      </c>
      <c r="P117" s="2">
        <v>0.14994012893334699</v>
      </c>
      <c r="Q117" s="2">
        <v>40.7731919727376</v>
      </c>
      <c r="R117" s="2">
        <v>1.0323089046493299</v>
      </c>
    </row>
    <row r="118" spans="1:18" s="3" customFormat="1">
      <c r="A118" s="2">
        <v>30</v>
      </c>
      <c r="B118" s="2" t="s">
        <v>19</v>
      </c>
      <c r="C118" s="2">
        <v>30</v>
      </c>
      <c r="D118" s="2" t="s">
        <v>38</v>
      </c>
      <c r="E118" s="2">
        <v>2526</v>
      </c>
      <c r="F118" s="2">
        <v>2662</v>
      </c>
      <c r="G118" s="2">
        <v>28829</v>
      </c>
      <c r="H118" s="2">
        <v>9999</v>
      </c>
      <c r="I118" s="2">
        <v>4186</v>
      </c>
      <c r="J118" s="2">
        <v>0.25752034614195901</v>
      </c>
      <c r="K118" s="2">
        <v>0.37634088200238303</v>
      </c>
      <c r="L118" s="2">
        <v>0.37917163289630501</v>
      </c>
      <c r="M118" s="2"/>
      <c r="N118" s="2">
        <v>8.0561313985010305E-2</v>
      </c>
      <c r="O118" s="2">
        <v>8.45320885332317E-2</v>
      </c>
      <c r="P118" s="2">
        <v>0.13805487754739801</v>
      </c>
      <c r="Q118" s="2">
        <v>41.446864438603001</v>
      </c>
      <c r="R118" s="2">
        <v>1.04631828978622</v>
      </c>
    </row>
    <row r="119" spans="1:18" s="3" customFormat="1">
      <c r="A119" s="2">
        <v>35</v>
      </c>
      <c r="B119" s="2" t="s">
        <v>19</v>
      </c>
      <c r="C119" s="2">
        <v>35</v>
      </c>
      <c r="D119" s="2" t="s">
        <v>38</v>
      </c>
      <c r="E119" s="2">
        <v>2633</v>
      </c>
      <c r="F119" s="2">
        <v>2797</v>
      </c>
      <c r="G119" s="2">
        <v>31609</v>
      </c>
      <c r="H119" s="2">
        <v>10000</v>
      </c>
      <c r="I119" s="2">
        <v>4079</v>
      </c>
      <c r="J119" s="2">
        <v>0.240332620346559</v>
      </c>
      <c r="K119" s="2">
        <v>0.39228247914183501</v>
      </c>
      <c r="L119" s="2">
        <v>0.39615613825983298</v>
      </c>
      <c r="M119" s="2"/>
      <c r="N119" s="2">
        <v>7.6893873021435605E-2</v>
      </c>
      <c r="O119" s="2">
        <v>8.1293960355751899E-2</v>
      </c>
      <c r="P119" s="2">
        <v>0.134678137035045</v>
      </c>
      <c r="Q119" s="2">
        <v>42.755452270289503</v>
      </c>
      <c r="R119" s="2">
        <v>1.05241169768325</v>
      </c>
    </row>
    <row r="120" spans="1:18" s="3" customFormat="1">
      <c r="A120" s="2">
        <v>40</v>
      </c>
      <c r="B120" s="2" t="s">
        <v>19</v>
      </c>
      <c r="C120" s="2">
        <v>40</v>
      </c>
      <c r="D120" s="2" t="s">
        <v>38</v>
      </c>
      <c r="E120" s="2">
        <v>2650</v>
      </c>
      <c r="F120" s="2">
        <v>2840</v>
      </c>
      <c r="G120" s="2">
        <v>34518</v>
      </c>
      <c r="H120" s="2">
        <v>10000</v>
      </c>
      <c r="I120" s="2">
        <v>4062</v>
      </c>
      <c r="J120" s="2">
        <v>0.224628240262365</v>
      </c>
      <c r="K120" s="2">
        <v>0.39481525625744901</v>
      </c>
      <c r="L120" s="2">
        <v>0.39868891537544698</v>
      </c>
      <c r="M120" s="2"/>
      <c r="N120" s="2">
        <v>7.1297890658631E-2</v>
      </c>
      <c r="O120" s="2">
        <v>7.6021200278387394E-2</v>
      </c>
      <c r="P120" s="2">
        <v>0.12749365199857199</v>
      </c>
      <c r="Q120" s="2">
        <v>43.496478873239397</v>
      </c>
      <c r="R120" s="2">
        <v>1.0618867924528299</v>
      </c>
    </row>
    <row r="121" spans="1:18" s="3" customFormat="1">
      <c r="A121" s="2">
        <v>45</v>
      </c>
      <c r="B121" s="2" t="s">
        <v>19</v>
      </c>
      <c r="C121" s="2">
        <v>45</v>
      </c>
      <c r="D121" s="2" t="s">
        <v>38</v>
      </c>
      <c r="E121" s="2">
        <v>2668</v>
      </c>
      <c r="F121" s="2">
        <v>2847</v>
      </c>
      <c r="G121" s="2">
        <v>37317</v>
      </c>
      <c r="H121" s="2">
        <v>10000</v>
      </c>
      <c r="I121" s="2">
        <v>4044</v>
      </c>
      <c r="J121" s="2">
        <v>0.211340533000824</v>
      </c>
      <c r="K121" s="2">
        <v>0.39749702026221601</v>
      </c>
      <c r="L121" s="2">
        <v>0.40062574493444503</v>
      </c>
      <c r="M121" s="2"/>
      <c r="N121" s="2">
        <v>6.6725021883206198E-2</v>
      </c>
      <c r="O121" s="2">
        <v>7.0884374066327999E-2</v>
      </c>
      <c r="P121" s="2">
        <v>0.120313606884023</v>
      </c>
      <c r="Q121" s="2">
        <v>43.625219529329101</v>
      </c>
      <c r="R121" s="2">
        <v>1.05922038980509</v>
      </c>
    </row>
    <row r="122" spans="1:18" s="3" customFormat="1">
      <c r="A122" s="2">
        <v>50</v>
      </c>
      <c r="B122" s="2" t="s">
        <v>19</v>
      </c>
      <c r="C122" s="2">
        <v>50</v>
      </c>
      <c r="D122" s="2" t="s">
        <v>38</v>
      </c>
      <c r="E122" s="2">
        <v>2741</v>
      </c>
      <c r="F122" s="2">
        <v>2949</v>
      </c>
      <c r="G122" s="2">
        <v>39635</v>
      </c>
      <c r="H122" s="2">
        <v>10000</v>
      </c>
      <c r="I122" s="2">
        <v>3971</v>
      </c>
      <c r="J122" s="2">
        <v>0.201470736375541</v>
      </c>
      <c r="K122" s="2">
        <v>0.40837306317044098</v>
      </c>
      <c r="L122" s="2">
        <v>0.41165077473182299</v>
      </c>
      <c r="M122" s="2"/>
      <c r="N122" s="2">
        <v>6.4682839343024295E-2</v>
      </c>
      <c r="O122" s="2">
        <v>6.9251362013901904E-2</v>
      </c>
      <c r="P122" s="2">
        <v>0.118421041065591</v>
      </c>
      <c r="Q122" s="2">
        <v>43.5456086809087</v>
      </c>
      <c r="R122" s="2">
        <v>1.0674936154688</v>
      </c>
    </row>
    <row r="123" spans="1:18" s="3" customFormat="1">
      <c r="A123" s="2">
        <v>5</v>
      </c>
      <c r="B123" s="2" t="s">
        <v>20</v>
      </c>
      <c r="C123" s="2">
        <v>5</v>
      </c>
      <c r="D123" s="2" t="s">
        <v>38</v>
      </c>
      <c r="E123" s="2">
        <v>513</v>
      </c>
      <c r="F123" s="2">
        <v>518</v>
      </c>
      <c r="G123" s="2">
        <v>3346</v>
      </c>
      <c r="H123" s="2">
        <v>10000</v>
      </c>
      <c r="I123" s="2">
        <v>9487</v>
      </c>
      <c r="J123" s="2">
        <v>0.74928817623257904</v>
      </c>
      <c r="K123" s="2">
        <v>5.1299999999999998E-2</v>
      </c>
      <c r="L123" s="2">
        <v>5.1299999999999998E-2</v>
      </c>
      <c r="M123" s="2"/>
      <c r="N123" s="2">
        <v>0.132935993780772</v>
      </c>
      <c r="O123" s="2">
        <v>0.13405797101449199</v>
      </c>
      <c r="P123" s="2">
        <v>7.4204242476367699E-2</v>
      </c>
      <c r="Q123" s="2">
        <v>51.044401544401502</v>
      </c>
      <c r="R123" s="2">
        <v>1.0097465886939501</v>
      </c>
    </row>
    <row r="124" spans="1:18" s="3" customFormat="1">
      <c r="A124" s="2">
        <v>10</v>
      </c>
      <c r="B124" s="2" t="s">
        <v>20</v>
      </c>
      <c r="C124" s="2">
        <v>10</v>
      </c>
      <c r="D124" s="2" t="s">
        <v>38</v>
      </c>
      <c r="E124" s="2">
        <v>1011</v>
      </c>
      <c r="F124" s="2">
        <v>1026</v>
      </c>
      <c r="G124" s="2">
        <v>6676</v>
      </c>
      <c r="H124" s="2">
        <v>10000</v>
      </c>
      <c r="I124" s="2">
        <v>8989</v>
      </c>
      <c r="J124" s="2">
        <v>0.59966418805468902</v>
      </c>
      <c r="K124" s="2">
        <v>0.1011</v>
      </c>
      <c r="L124" s="2">
        <v>0.1011</v>
      </c>
      <c r="M124" s="2"/>
      <c r="N124" s="2">
        <v>0.13152074931702801</v>
      </c>
      <c r="O124" s="2">
        <v>0.13321215268761299</v>
      </c>
      <c r="P124" s="2">
        <v>0.11495561354577299</v>
      </c>
      <c r="Q124" s="2">
        <v>58.1617933723196</v>
      </c>
      <c r="R124" s="2">
        <v>1.0148367952522199</v>
      </c>
    </row>
    <row r="125" spans="1:18" s="3" customFormat="1">
      <c r="A125" s="2">
        <v>15</v>
      </c>
      <c r="B125" s="2" t="s">
        <v>20</v>
      </c>
      <c r="C125" s="2">
        <v>15</v>
      </c>
      <c r="D125" s="2" t="s">
        <v>38</v>
      </c>
      <c r="E125" s="2">
        <v>1309</v>
      </c>
      <c r="F125" s="2">
        <v>1344</v>
      </c>
      <c r="G125" s="2">
        <v>9238</v>
      </c>
      <c r="H125" s="2">
        <v>10000</v>
      </c>
      <c r="I125" s="2">
        <v>8691</v>
      </c>
      <c r="J125" s="2">
        <v>0.51980455348788801</v>
      </c>
      <c r="K125" s="2">
        <v>0.13089999999999999</v>
      </c>
      <c r="L125" s="2">
        <v>0.13089999999999999</v>
      </c>
      <c r="M125" s="2"/>
      <c r="N125" s="2">
        <v>0.12411112164596499</v>
      </c>
      <c r="O125" s="2">
        <v>0.127008127008127</v>
      </c>
      <c r="P125" s="2">
        <v>0.12892469902539999</v>
      </c>
      <c r="Q125" s="2">
        <v>58.628720238095198</v>
      </c>
      <c r="R125" s="2">
        <v>1.0267379679144299</v>
      </c>
    </row>
    <row r="126" spans="1:18" s="3" customFormat="1">
      <c r="A126" s="2">
        <v>20</v>
      </c>
      <c r="B126" s="2" t="s">
        <v>20</v>
      </c>
      <c r="C126" s="2">
        <v>20</v>
      </c>
      <c r="D126" s="2" t="s">
        <v>38</v>
      </c>
      <c r="E126" s="2">
        <v>1560</v>
      </c>
      <c r="F126" s="2">
        <v>1632</v>
      </c>
      <c r="G126" s="2">
        <v>11474</v>
      </c>
      <c r="H126" s="2">
        <v>10000</v>
      </c>
      <c r="I126" s="2">
        <v>8440</v>
      </c>
      <c r="J126" s="2">
        <v>0.46567942628294601</v>
      </c>
      <c r="K126" s="2">
        <v>0.156</v>
      </c>
      <c r="L126" s="2">
        <v>0.156</v>
      </c>
      <c r="M126" s="2"/>
      <c r="N126" s="2">
        <v>0.119686972533374</v>
      </c>
      <c r="O126" s="2">
        <v>0.124523119182054</v>
      </c>
      <c r="P126" s="2">
        <v>0.13849558388657099</v>
      </c>
      <c r="Q126" s="2">
        <v>63.814338235294102</v>
      </c>
      <c r="R126" s="2">
        <v>1.04615384615384</v>
      </c>
    </row>
    <row r="127" spans="1:18" s="3" customFormat="1">
      <c r="A127" s="2">
        <v>25</v>
      </c>
      <c r="B127" s="2" t="s">
        <v>20</v>
      </c>
      <c r="C127" s="2">
        <v>25</v>
      </c>
      <c r="D127" s="2" t="s">
        <v>38</v>
      </c>
      <c r="E127" s="2">
        <v>1743</v>
      </c>
      <c r="F127" s="2">
        <v>1850</v>
      </c>
      <c r="G127" s="2">
        <v>13716</v>
      </c>
      <c r="H127" s="2">
        <v>10000</v>
      </c>
      <c r="I127" s="2">
        <v>8257</v>
      </c>
      <c r="J127" s="2">
        <v>0.42165626581210902</v>
      </c>
      <c r="K127" s="2">
        <v>0.17430000000000001</v>
      </c>
      <c r="L127" s="2">
        <v>0.17430000000000001</v>
      </c>
      <c r="M127" s="2"/>
      <c r="N127" s="2">
        <v>0.11274985445371601</v>
      </c>
      <c r="O127" s="2">
        <v>0.118848772966722</v>
      </c>
      <c r="P127" s="2">
        <v>0.141329884607439</v>
      </c>
      <c r="Q127" s="2">
        <v>68.909189189189107</v>
      </c>
      <c r="R127" s="2">
        <v>1.0613884107860001</v>
      </c>
    </row>
    <row r="128" spans="1:18" s="3" customFormat="1">
      <c r="A128" s="2">
        <v>30</v>
      </c>
      <c r="B128" s="2" t="s">
        <v>20</v>
      </c>
      <c r="C128" s="2">
        <v>30</v>
      </c>
      <c r="D128" s="2" t="s">
        <v>38</v>
      </c>
      <c r="E128" s="2">
        <v>1897</v>
      </c>
      <c r="F128" s="2">
        <v>2027</v>
      </c>
      <c r="G128" s="2">
        <v>15467</v>
      </c>
      <c r="H128" s="2">
        <v>10000</v>
      </c>
      <c r="I128" s="2">
        <v>8103</v>
      </c>
      <c r="J128" s="2">
        <v>0.392665017473593</v>
      </c>
      <c r="K128" s="2">
        <v>0.18970000000000001</v>
      </c>
      <c r="L128" s="2">
        <v>0.18970000000000001</v>
      </c>
      <c r="M128" s="2"/>
      <c r="N128" s="2">
        <v>0.109249020962911</v>
      </c>
      <c r="O128" s="2">
        <v>0.115868297702069</v>
      </c>
      <c r="P128" s="2">
        <v>0.14386450583635699</v>
      </c>
      <c r="Q128" s="2">
        <v>69.552047360631406</v>
      </c>
      <c r="R128" s="2">
        <v>1.06852925672113</v>
      </c>
    </row>
    <row r="129" spans="1:18" s="3" customFormat="1">
      <c r="A129" s="2">
        <v>35</v>
      </c>
      <c r="B129" s="2" t="s">
        <v>20</v>
      </c>
      <c r="C129" s="2">
        <v>35</v>
      </c>
      <c r="D129" s="2" t="s">
        <v>38</v>
      </c>
      <c r="E129" s="2">
        <v>2055</v>
      </c>
      <c r="F129" s="2">
        <v>2236</v>
      </c>
      <c r="G129" s="2">
        <v>17693</v>
      </c>
      <c r="H129" s="2">
        <v>9999</v>
      </c>
      <c r="I129" s="2">
        <v>7945</v>
      </c>
      <c r="J129" s="2">
        <v>0.36107901198902198</v>
      </c>
      <c r="K129" s="2">
        <v>0.20549999999999999</v>
      </c>
      <c r="L129" s="2">
        <v>0.20549999999999999</v>
      </c>
      <c r="M129" s="2"/>
      <c r="N129" s="2">
        <v>0.10406117075146799</v>
      </c>
      <c r="O129" s="2">
        <v>0.112198303979125</v>
      </c>
      <c r="P129" s="2">
        <v>0.14514872241323101</v>
      </c>
      <c r="Q129" s="2">
        <v>74.425760286225398</v>
      </c>
      <c r="R129" s="2">
        <v>1.08807785888077</v>
      </c>
    </row>
    <row r="130" spans="1:18" s="3" customFormat="1">
      <c r="A130" s="2">
        <v>40</v>
      </c>
      <c r="B130" s="2" t="s">
        <v>20</v>
      </c>
      <c r="C130" s="2">
        <v>40</v>
      </c>
      <c r="D130" s="2" t="s">
        <v>38</v>
      </c>
      <c r="E130" s="2">
        <v>2147</v>
      </c>
      <c r="F130" s="2">
        <v>2374</v>
      </c>
      <c r="G130" s="2">
        <v>19247</v>
      </c>
      <c r="H130" s="2">
        <v>10000</v>
      </c>
      <c r="I130" s="2">
        <v>7853</v>
      </c>
      <c r="J130" s="2">
        <v>0.34191541012753401</v>
      </c>
      <c r="K130" s="2">
        <v>0.2147</v>
      </c>
      <c r="L130" s="2">
        <v>0.2147</v>
      </c>
      <c r="M130" s="2"/>
      <c r="N130" s="2">
        <v>0.100355239786856</v>
      </c>
      <c r="O130" s="2">
        <v>0.109800656768882</v>
      </c>
      <c r="P130" s="2">
        <v>0.14529524373239799</v>
      </c>
      <c r="Q130" s="2">
        <v>76.418281381634301</v>
      </c>
      <c r="R130" s="2">
        <v>1.10572892408011</v>
      </c>
    </row>
    <row r="131" spans="1:18" s="3" customFormat="1">
      <c r="A131" s="2">
        <v>45</v>
      </c>
      <c r="B131" s="2" t="s">
        <v>20</v>
      </c>
      <c r="C131" s="2">
        <v>45</v>
      </c>
      <c r="D131" s="2" t="s">
        <v>38</v>
      </c>
      <c r="E131" s="2">
        <v>2233</v>
      </c>
      <c r="F131" s="2">
        <v>2535</v>
      </c>
      <c r="G131" s="2">
        <v>20698</v>
      </c>
      <c r="H131" s="2">
        <v>10000</v>
      </c>
      <c r="I131" s="2">
        <v>7767</v>
      </c>
      <c r="J131" s="2">
        <v>0.32575412078962801</v>
      </c>
      <c r="K131" s="2">
        <v>0.2233</v>
      </c>
      <c r="L131" s="2">
        <v>0.2233</v>
      </c>
      <c r="M131" s="2"/>
      <c r="N131" s="2">
        <v>9.7379093803148506E-2</v>
      </c>
      <c r="O131" s="2">
        <v>0.10911203891017</v>
      </c>
      <c r="P131" s="2">
        <v>0.146593476990316</v>
      </c>
      <c r="Q131" s="2">
        <v>78.144378698224799</v>
      </c>
      <c r="R131" s="2">
        <v>1.1352440662785399</v>
      </c>
    </row>
    <row r="132" spans="1:18" s="3" customFormat="1">
      <c r="A132" s="2">
        <v>50</v>
      </c>
      <c r="B132" s="2" t="s">
        <v>20</v>
      </c>
      <c r="C132" s="2">
        <v>50</v>
      </c>
      <c r="D132" s="2" t="s">
        <v>38</v>
      </c>
      <c r="E132" s="2">
        <v>2276</v>
      </c>
      <c r="F132" s="2">
        <v>2583</v>
      </c>
      <c r="G132" s="2">
        <v>22754</v>
      </c>
      <c r="H132" s="2">
        <v>10000</v>
      </c>
      <c r="I132" s="2">
        <v>7724</v>
      </c>
      <c r="J132" s="2">
        <v>0.30530622214080699</v>
      </c>
      <c r="K132" s="2">
        <v>0.2276</v>
      </c>
      <c r="L132" s="2">
        <v>0.2276</v>
      </c>
      <c r="M132" s="2"/>
      <c r="N132" s="2">
        <v>9.09308829404714E-2</v>
      </c>
      <c r="O132" s="2">
        <v>0.101945771006827</v>
      </c>
      <c r="P132" s="2">
        <v>0.140817206728307</v>
      </c>
      <c r="Q132" s="2">
        <v>77.853271389856701</v>
      </c>
      <c r="R132" s="2">
        <v>1.1348857644991199</v>
      </c>
    </row>
    <row r="133" spans="1:18" s="3" customFormat="1">
      <c r="A133" s="2">
        <v>5</v>
      </c>
      <c r="B133" s="2" t="s">
        <v>21</v>
      </c>
      <c r="C133" s="2">
        <v>5</v>
      </c>
      <c r="D133" s="2" t="s">
        <v>38</v>
      </c>
      <c r="E133" s="2">
        <v>1201</v>
      </c>
      <c r="F133" s="2">
        <v>1209</v>
      </c>
      <c r="G133" s="2">
        <v>6522</v>
      </c>
      <c r="H133" s="2">
        <v>10000</v>
      </c>
      <c r="I133" s="2">
        <v>5750</v>
      </c>
      <c r="J133" s="2">
        <v>0.60525360125892702</v>
      </c>
      <c r="K133" s="2">
        <v>0.17278089483527501</v>
      </c>
      <c r="L133" s="2">
        <v>0.173356351604085</v>
      </c>
      <c r="M133" s="2"/>
      <c r="N133" s="2">
        <v>0.15550951702706201</v>
      </c>
      <c r="O133" s="2">
        <v>0.156383391540551</v>
      </c>
      <c r="P133" s="2">
        <v>0.16417371778237899</v>
      </c>
      <c r="Q133" s="2">
        <v>39.428453267162901</v>
      </c>
      <c r="R133" s="2">
        <v>1.0033305578684399</v>
      </c>
    </row>
    <row r="134" spans="1:18" s="3" customFormat="1">
      <c r="A134" s="2">
        <v>10</v>
      </c>
      <c r="B134" s="2" t="s">
        <v>21</v>
      </c>
      <c r="C134" s="2">
        <v>10</v>
      </c>
      <c r="D134" s="2" t="s">
        <v>38</v>
      </c>
      <c r="E134" s="2">
        <v>1956</v>
      </c>
      <c r="F134" s="2">
        <v>1996</v>
      </c>
      <c r="G134" s="2">
        <v>12109</v>
      </c>
      <c r="H134" s="2">
        <v>10000</v>
      </c>
      <c r="I134" s="2">
        <v>4995</v>
      </c>
      <c r="J134" s="2">
        <v>0.45230449138359902</v>
      </c>
      <c r="K134" s="2">
        <v>0.281398359948208</v>
      </c>
      <c r="L134" s="2">
        <v>0.282693137678031</v>
      </c>
      <c r="M134" s="2"/>
      <c r="N134" s="2">
        <v>0.13906861002488399</v>
      </c>
      <c r="O134" s="2">
        <v>0.141510102800425</v>
      </c>
      <c r="P134" s="2">
        <v>0.18831834475637099</v>
      </c>
      <c r="Q134" s="2">
        <v>40.948396793587101</v>
      </c>
      <c r="R134" s="2">
        <v>1.0158486707566401</v>
      </c>
    </row>
    <row r="135" spans="1:18" s="3" customFormat="1">
      <c r="A135" s="2">
        <v>15</v>
      </c>
      <c r="B135" s="2" t="s">
        <v>21</v>
      </c>
      <c r="C135" s="2">
        <v>15</v>
      </c>
      <c r="D135" s="2" t="s">
        <v>38</v>
      </c>
      <c r="E135" s="2">
        <v>2545</v>
      </c>
      <c r="F135" s="2">
        <v>2610</v>
      </c>
      <c r="G135" s="2">
        <v>15855</v>
      </c>
      <c r="H135" s="2">
        <v>10000</v>
      </c>
      <c r="I135" s="2">
        <v>4406</v>
      </c>
      <c r="J135" s="2">
        <v>0.38677238445175</v>
      </c>
      <c r="K135" s="2">
        <v>0.366134369155517</v>
      </c>
      <c r="L135" s="2">
        <v>0.36742914688534001</v>
      </c>
      <c r="M135" s="2"/>
      <c r="N135" s="2">
        <v>0.13831521739130401</v>
      </c>
      <c r="O135" s="2">
        <v>0.14134849715678299</v>
      </c>
      <c r="P135" s="2">
        <v>0.20395779354541199</v>
      </c>
      <c r="Q135" s="2">
        <v>42.473180076628303</v>
      </c>
      <c r="R135" s="2">
        <v>1.02200392927308</v>
      </c>
    </row>
    <row r="136" spans="1:18" s="3" customFormat="1">
      <c r="A136" s="2">
        <v>20</v>
      </c>
      <c r="B136" s="2" t="s">
        <v>21</v>
      </c>
      <c r="C136" s="2">
        <v>20</v>
      </c>
      <c r="D136" s="2" t="s">
        <v>38</v>
      </c>
      <c r="E136" s="2">
        <v>2790</v>
      </c>
      <c r="F136" s="2">
        <v>2889</v>
      </c>
      <c r="G136" s="2">
        <v>18838</v>
      </c>
      <c r="H136" s="2">
        <v>10000</v>
      </c>
      <c r="I136" s="2">
        <v>4161</v>
      </c>
      <c r="J136" s="2">
        <v>0.34676468548443001</v>
      </c>
      <c r="K136" s="2">
        <v>0.40138109624514401</v>
      </c>
      <c r="L136" s="2">
        <v>0.403539059128183</v>
      </c>
      <c r="M136" s="2"/>
      <c r="N136" s="2">
        <v>0.12899944516367601</v>
      </c>
      <c r="O136" s="2">
        <v>0.132968196253509</v>
      </c>
      <c r="P136" s="2">
        <v>0.199760423106043</v>
      </c>
      <c r="Q136" s="2">
        <v>44.321910695742403</v>
      </c>
      <c r="R136" s="2">
        <v>1.0301075268817199</v>
      </c>
    </row>
    <row r="137" spans="1:18" s="3" customFormat="1">
      <c r="A137" s="2">
        <v>25</v>
      </c>
      <c r="B137" s="2" t="s">
        <v>21</v>
      </c>
      <c r="C137" s="2">
        <v>25</v>
      </c>
      <c r="D137" s="2" t="s">
        <v>38</v>
      </c>
      <c r="E137" s="2">
        <v>2973</v>
      </c>
      <c r="F137" s="2">
        <v>3089</v>
      </c>
      <c r="G137" s="2">
        <v>21167</v>
      </c>
      <c r="H137" s="2">
        <v>10000</v>
      </c>
      <c r="I137" s="2">
        <v>3978</v>
      </c>
      <c r="J137" s="2">
        <v>0.32085218339910798</v>
      </c>
      <c r="K137" s="2">
        <v>0.42770824341821301</v>
      </c>
      <c r="L137" s="2">
        <v>0.42914688534023798</v>
      </c>
      <c r="M137" s="2"/>
      <c r="N137" s="2">
        <v>0.123156586578293</v>
      </c>
      <c r="O137" s="2">
        <v>0.12734993403693901</v>
      </c>
      <c r="P137" s="2">
        <v>0.19626272992173099</v>
      </c>
      <c r="Q137" s="2">
        <v>44.266105535771999</v>
      </c>
      <c r="R137" s="2">
        <v>1.03565422132526</v>
      </c>
    </row>
    <row r="138" spans="1:18" s="3" customFormat="1">
      <c r="A138" s="2">
        <v>30</v>
      </c>
      <c r="B138" s="2" t="s">
        <v>21</v>
      </c>
      <c r="C138" s="2">
        <v>30</v>
      </c>
      <c r="D138" s="2" t="s">
        <v>38</v>
      </c>
      <c r="E138" s="2">
        <v>3130</v>
      </c>
      <c r="F138" s="2">
        <v>3322</v>
      </c>
      <c r="G138" s="2">
        <v>23197</v>
      </c>
      <c r="H138" s="2">
        <v>10000</v>
      </c>
      <c r="I138" s="2">
        <v>3821</v>
      </c>
      <c r="J138" s="2">
        <v>0.30123203903967199</v>
      </c>
      <c r="K138" s="2">
        <v>0.45029492159401502</v>
      </c>
      <c r="L138" s="2">
        <v>0.45259674866925598</v>
      </c>
      <c r="M138" s="2"/>
      <c r="N138" s="2">
        <v>0.11888935313556399</v>
      </c>
      <c r="O138" s="2">
        <v>0.12526867528941499</v>
      </c>
      <c r="P138" s="2">
        <v>0.19600908960563601</v>
      </c>
      <c r="Q138" s="2">
        <v>46.860024081878301</v>
      </c>
      <c r="R138" s="2">
        <v>1.05623003194888</v>
      </c>
    </row>
    <row r="139" spans="1:18" s="3" customFormat="1">
      <c r="A139" s="2">
        <v>35</v>
      </c>
      <c r="B139" s="2" t="s">
        <v>21</v>
      </c>
      <c r="C139" s="2">
        <v>35</v>
      </c>
      <c r="D139" s="2" t="s">
        <v>38</v>
      </c>
      <c r="E139" s="2">
        <v>3181</v>
      </c>
      <c r="F139" s="2">
        <v>3395</v>
      </c>
      <c r="G139" s="2">
        <v>25167</v>
      </c>
      <c r="H139" s="2">
        <v>10000</v>
      </c>
      <c r="I139" s="2">
        <v>3770</v>
      </c>
      <c r="J139" s="2">
        <v>0.28435749424175999</v>
      </c>
      <c r="K139" s="2">
        <v>0.45763199539634503</v>
      </c>
      <c r="L139" s="2">
        <v>0.458782908933966</v>
      </c>
      <c r="M139" s="2"/>
      <c r="N139" s="2">
        <v>0.11221250176379199</v>
      </c>
      <c r="O139" s="2">
        <v>0.118864225194314</v>
      </c>
      <c r="P139" s="2">
        <v>0.188712677079416</v>
      </c>
      <c r="Q139" s="2">
        <v>48.299852724594899</v>
      </c>
      <c r="R139" s="2">
        <v>1.0647595095881699</v>
      </c>
    </row>
    <row r="140" spans="1:18" s="3" customFormat="1">
      <c r="A140" s="2">
        <v>40</v>
      </c>
      <c r="B140" s="2" t="s">
        <v>21</v>
      </c>
      <c r="C140" s="2">
        <v>40</v>
      </c>
      <c r="D140" s="2" t="s">
        <v>38</v>
      </c>
      <c r="E140" s="2">
        <v>3253</v>
      </c>
      <c r="F140" s="2">
        <v>3479</v>
      </c>
      <c r="G140" s="2">
        <v>26691</v>
      </c>
      <c r="H140" s="2">
        <v>10000</v>
      </c>
      <c r="I140" s="2">
        <v>3698</v>
      </c>
      <c r="J140" s="2">
        <v>0.27254640102477401</v>
      </c>
      <c r="K140" s="2">
        <v>0.46799021723493001</v>
      </c>
      <c r="L140" s="2">
        <v>0.47029204431017102</v>
      </c>
      <c r="M140" s="2"/>
      <c r="N140" s="2">
        <v>0.108636120758749</v>
      </c>
      <c r="O140" s="2">
        <v>0.115313225058004</v>
      </c>
      <c r="P140" s="2">
        <v>0.185033920022212</v>
      </c>
      <c r="Q140" s="2">
        <v>48.139080459770099</v>
      </c>
      <c r="R140" s="2">
        <v>1.06455579465109</v>
      </c>
    </row>
    <row r="141" spans="1:18" s="3" customFormat="1">
      <c r="A141" s="2">
        <v>45</v>
      </c>
      <c r="B141" s="2" t="s">
        <v>21</v>
      </c>
      <c r="C141" s="2">
        <v>45</v>
      </c>
      <c r="D141" s="2" t="s">
        <v>38</v>
      </c>
      <c r="E141" s="2">
        <v>3300</v>
      </c>
      <c r="F141" s="2">
        <v>3586</v>
      </c>
      <c r="G141" s="2">
        <v>28185</v>
      </c>
      <c r="H141" s="2">
        <v>10000</v>
      </c>
      <c r="I141" s="2">
        <v>3651</v>
      </c>
      <c r="J141" s="2">
        <v>0.261882938326568</v>
      </c>
      <c r="K141" s="2">
        <v>0.47475183426845002</v>
      </c>
      <c r="L141" s="2">
        <v>0.47719752553589401</v>
      </c>
      <c r="M141" s="2"/>
      <c r="N141" s="2">
        <v>0.104811815150071</v>
      </c>
      <c r="O141" s="2">
        <v>0.112870227566019</v>
      </c>
      <c r="P141" s="2">
        <v>0.182380312284326</v>
      </c>
      <c r="Q141" s="2">
        <v>50.203569436698203</v>
      </c>
      <c r="R141" s="2">
        <v>1.08151515151515</v>
      </c>
    </row>
    <row r="142" spans="1:18" s="3" customFormat="1">
      <c r="A142" s="2">
        <v>50</v>
      </c>
      <c r="B142" s="2" t="s">
        <v>21</v>
      </c>
      <c r="C142" s="2">
        <v>50</v>
      </c>
      <c r="D142" s="2" t="s">
        <v>38</v>
      </c>
      <c r="E142" s="2">
        <v>3332</v>
      </c>
      <c r="F142" s="2">
        <v>3642</v>
      </c>
      <c r="G142" s="2">
        <v>29579</v>
      </c>
      <c r="H142" s="2">
        <v>10000</v>
      </c>
      <c r="I142" s="2">
        <v>3619</v>
      </c>
      <c r="J142" s="2">
        <v>0.252659238485055</v>
      </c>
      <c r="K142" s="2">
        <v>0.479355488418932</v>
      </c>
      <c r="L142" s="2">
        <v>0.48093799453316</v>
      </c>
      <c r="M142" s="2"/>
      <c r="N142" s="2">
        <v>0.101242745586582</v>
      </c>
      <c r="O142" s="2">
        <v>0.10962945125071399</v>
      </c>
      <c r="P142" s="2">
        <v>0.178447615923291</v>
      </c>
      <c r="Q142" s="2">
        <v>50.836628226249303</v>
      </c>
      <c r="R142" s="2">
        <v>1.08973589435774</v>
      </c>
    </row>
    <row r="143" spans="1:18" s="3" customFormat="1">
      <c r="A143" s="2">
        <v>5</v>
      </c>
      <c r="B143" s="2" t="s">
        <v>15</v>
      </c>
      <c r="C143" s="2">
        <v>5</v>
      </c>
      <c r="D143" s="2" t="s">
        <v>22</v>
      </c>
      <c r="E143" s="2">
        <v>5688</v>
      </c>
      <c r="F143" s="2">
        <v>14330</v>
      </c>
      <c r="G143" s="2">
        <v>753</v>
      </c>
      <c r="H143" s="2">
        <v>10000</v>
      </c>
      <c r="I143" s="2">
        <v>3800</v>
      </c>
      <c r="J143" s="2">
        <v>0.92997303078210702</v>
      </c>
      <c r="K143" s="2">
        <v>0.59949409780775698</v>
      </c>
      <c r="L143" s="2">
        <v>0.63531015678254898</v>
      </c>
      <c r="M143" s="2">
        <v>0.57222480260102104</v>
      </c>
      <c r="N143" s="2">
        <v>0.88309268747088898</v>
      </c>
      <c r="O143" s="2">
        <v>0.95007624477888997</v>
      </c>
      <c r="P143" s="2">
        <v>0.73512648707711603</v>
      </c>
      <c r="Q143" s="2">
        <v>4.9164689462665701</v>
      </c>
      <c r="R143" s="2">
        <v>2.4504219409282699</v>
      </c>
    </row>
    <row r="144" spans="1:18" s="3" customFormat="1">
      <c r="A144" s="2">
        <v>10</v>
      </c>
      <c r="B144" s="2" t="s">
        <v>15</v>
      </c>
      <c r="C144" s="2">
        <v>10</v>
      </c>
      <c r="D144" s="2" t="s">
        <v>22</v>
      </c>
      <c r="E144" s="2">
        <v>6742</v>
      </c>
      <c r="F144" s="2">
        <v>28924</v>
      </c>
      <c r="G144" s="2">
        <v>1633</v>
      </c>
      <c r="H144" s="2">
        <v>10000</v>
      </c>
      <c r="I144" s="2">
        <v>2746</v>
      </c>
      <c r="J144" s="2">
        <v>0.85962348491360696</v>
      </c>
      <c r="K144" s="2">
        <v>0.71058178752107903</v>
      </c>
      <c r="L144" s="2">
        <v>0.74028629856850703</v>
      </c>
      <c r="M144" s="2">
        <v>0.72549930329772405</v>
      </c>
      <c r="N144" s="2">
        <v>0.80501492537313402</v>
      </c>
      <c r="O144" s="2">
        <v>0.946558889943384</v>
      </c>
      <c r="P144" s="2">
        <v>0.81176874981920399</v>
      </c>
      <c r="Q144" s="2">
        <v>4.8296283491789103</v>
      </c>
      <c r="R144" s="2">
        <v>4.1781370513200802</v>
      </c>
    </row>
    <row r="145" spans="1:18" s="3" customFormat="1">
      <c r="A145" s="2">
        <v>15</v>
      </c>
      <c r="B145" s="2" t="s">
        <v>15</v>
      </c>
      <c r="C145" s="2">
        <v>15</v>
      </c>
      <c r="D145" s="2" t="s">
        <v>22</v>
      </c>
      <c r="E145" s="2">
        <v>7213</v>
      </c>
      <c r="F145" s="2">
        <v>43927</v>
      </c>
      <c r="G145" s="2">
        <v>2405</v>
      </c>
      <c r="H145" s="2">
        <v>9999</v>
      </c>
      <c r="I145" s="2">
        <v>2275</v>
      </c>
      <c r="J145" s="2">
        <v>0.806110931957433</v>
      </c>
      <c r="K145" s="2">
        <v>0.76022344013490695</v>
      </c>
      <c r="L145" s="2">
        <v>0.78745739604635301</v>
      </c>
      <c r="M145" s="2">
        <v>0.80260102183000404</v>
      </c>
      <c r="N145" s="2">
        <v>0.749948014140153</v>
      </c>
      <c r="O145" s="2">
        <v>0.94809203142536402</v>
      </c>
      <c r="P145" s="2">
        <v>0.84382749871882001</v>
      </c>
      <c r="Q145" s="2">
        <v>4.8592501536570296</v>
      </c>
      <c r="R145" s="2">
        <v>5.9277693054207603</v>
      </c>
    </row>
    <row r="146" spans="1:18" s="3" customFormat="1">
      <c r="A146" s="2">
        <v>20</v>
      </c>
      <c r="B146" s="2" t="s">
        <v>15</v>
      </c>
      <c r="C146" s="2">
        <v>20</v>
      </c>
      <c r="D146" s="2" t="s">
        <v>22</v>
      </c>
      <c r="E146" s="2">
        <v>7471</v>
      </c>
      <c r="F146" s="2">
        <v>58808</v>
      </c>
      <c r="G146" s="2">
        <v>3191</v>
      </c>
      <c r="H146" s="2">
        <v>10000</v>
      </c>
      <c r="I146" s="2">
        <v>2017</v>
      </c>
      <c r="J146" s="2">
        <v>0.75809263892047596</v>
      </c>
      <c r="K146" s="2">
        <v>0.78741568296795905</v>
      </c>
      <c r="L146" s="2">
        <v>0.81036128152692499</v>
      </c>
      <c r="M146" s="2">
        <v>0.853692522062238</v>
      </c>
      <c r="N146" s="2">
        <v>0.70071281185518597</v>
      </c>
      <c r="O146" s="2">
        <v>0.948531427926256</v>
      </c>
      <c r="P146" s="2">
        <v>0.86049686358519495</v>
      </c>
      <c r="Q146" s="2">
        <v>4.8510627444312098</v>
      </c>
      <c r="R146" s="2">
        <v>7.6687190469816597</v>
      </c>
    </row>
    <row r="147" spans="1:18" s="3" customFormat="1">
      <c r="A147" s="2">
        <v>25</v>
      </c>
      <c r="B147" s="2" t="s">
        <v>15</v>
      </c>
      <c r="C147" s="2">
        <v>25</v>
      </c>
      <c r="D147" s="2" t="s">
        <v>22</v>
      </c>
      <c r="E147" s="2">
        <v>7622</v>
      </c>
      <c r="F147" s="2">
        <v>73912</v>
      </c>
      <c r="G147" s="2">
        <v>3984</v>
      </c>
      <c r="H147" s="2">
        <v>10000</v>
      </c>
      <c r="I147" s="2">
        <v>1866</v>
      </c>
      <c r="J147" s="2">
        <v>0.71510297482837504</v>
      </c>
      <c r="K147" s="2">
        <v>0.80333052276559802</v>
      </c>
      <c r="L147" s="2">
        <v>0.82672119972733404</v>
      </c>
      <c r="M147" s="2">
        <v>0.86994890849976703</v>
      </c>
      <c r="N147" s="2">
        <v>0.65672927795967595</v>
      </c>
      <c r="O147" s="2">
        <v>0.94885488343432201</v>
      </c>
      <c r="P147" s="2">
        <v>0.87004958132953902</v>
      </c>
      <c r="Q147" s="2">
        <v>4.8683316872539297</v>
      </c>
      <c r="R147" s="2">
        <v>9.4382051954867396</v>
      </c>
    </row>
    <row r="148" spans="1:18" s="3" customFormat="1">
      <c r="A148" s="2">
        <v>30</v>
      </c>
      <c r="B148" s="2" t="s">
        <v>15</v>
      </c>
      <c r="C148" s="2">
        <v>30</v>
      </c>
      <c r="D148" s="2" t="s">
        <v>22</v>
      </c>
      <c r="E148" s="2">
        <v>7762</v>
      </c>
      <c r="F148" s="2">
        <v>88800</v>
      </c>
      <c r="G148" s="2">
        <v>4781</v>
      </c>
      <c r="H148" s="2">
        <v>10000</v>
      </c>
      <c r="I148" s="2">
        <v>1726</v>
      </c>
      <c r="J148" s="2">
        <v>0.67654421216426497</v>
      </c>
      <c r="K148" s="2">
        <v>0.818086003372681</v>
      </c>
      <c r="L148" s="2">
        <v>0.83803680981595097</v>
      </c>
      <c r="M148" s="2">
        <v>0.90199721319089599</v>
      </c>
      <c r="N148" s="2">
        <v>0.61883122060113205</v>
      </c>
      <c r="O148" s="2">
        <v>0.94891056945320096</v>
      </c>
      <c r="P148" s="2">
        <v>0.87865530387597301</v>
      </c>
      <c r="Q148" s="2">
        <v>4.7945183883971803</v>
      </c>
      <c r="R148" s="2">
        <v>11.1446792063901</v>
      </c>
    </row>
    <row r="149" spans="1:18" s="3" customFormat="1">
      <c r="A149" s="2">
        <v>35</v>
      </c>
      <c r="B149" s="2" t="s">
        <v>15</v>
      </c>
      <c r="C149" s="2">
        <v>35</v>
      </c>
      <c r="D149" s="2" t="s">
        <v>22</v>
      </c>
      <c r="E149" s="2">
        <v>7835</v>
      </c>
      <c r="F149" s="2">
        <v>104085</v>
      </c>
      <c r="G149" s="2">
        <v>5560</v>
      </c>
      <c r="H149" s="2">
        <v>10000</v>
      </c>
      <c r="I149" s="2">
        <v>1653</v>
      </c>
      <c r="J149" s="2">
        <v>0.64267352185089899</v>
      </c>
      <c r="K149" s="2">
        <v>0.82577993254637405</v>
      </c>
      <c r="L149" s="2">
        <v>0.84771642808452596</v>
      </c>
      <c r="M149" s="2">
        <v>0.90757083139804895</v>
      </c>
      <c r="N149" s="2">
        <v>0.58491974617394504</v>
      </c>
      <c r="O149" s="2">
        <v>0.94929089333758898</v>
      </c>
      <c r="P149" s="2">
        <v>0.88323841329184904</v>
      </c>
      <c r="Q149" s="2">
        <v>4.8413584398117004</v>
      </c>
      <c r="R149" s="2">
        <v>12.9396298659859</v>
      </c>
    </row>
    <row r="150" spans="1:18" s="3" customFormat="1">
      <c r="A150" s="2">
        <v>40</v>
      </c>
      <c r="B150" s="2" t="s">
        <v>15</v>
      </c>
      <c r="C150" s="2">
        <v>40</v>
      </c>
      <c r="D150" s="2" t="s">
        <v>22</v>
      </c>
      <c r="E150" s="2">
        <v>7889</v>
      </c>
      <c r="F150" s="2">
        <v>118593</v>
      </c>
      <c r="G150" s="2">
        <v>6513</v>
      </c>
      <c r="H150" s="2">
        <v>10000</v>
      </c>
      <c r="I150" s="2">
        <v>1599</v>
      </c>
      <c r="J150" s="2">
        <v>0.60558347968267401</v>
      </c>
      <c r="K150" s="2">
        <v>0.83147133220910596</v>
      </c>
      <c r="L150" s="2">
        <v>0.85085207907293703</v>
      </c>
      <c r="M150" s="2">
        <v>0.92429168601950695</v>
      </c>
      <c r="N150" s="2">
        <v>0.54777114289681905</v>
      </c>
      <c r="O150" s="2">
        <v>0.94794014675555105</v>
      </c>
      <c r="P150" s="2">
        <v>0.88589409025947796</v>
      </c>
      <c r="Q150" s="2">
        <v>4.8412114875461603</v>
      </c>
      <c r="R150" s="2">
        <v>14.642920522246101</v>
      </c>
    </row>
    <row r="151" spans="1:18" s="3" customFormat="1">
      <c r="A151" s="2">
        <v>45</v>
      </c>
      <c r="B151" s="2" t="s">
        <v>15</v>
      </c>
      <c r="C151" s="2">
        <v>45</v>
      </c>
      <c r="D151" s="2" t="s">
        <v>22</v>
      </c>
      <c r="E151" s="2">
        <v>7940</v>
      </c>
      <c r="F151" s="2">
        <v>133093</v>
      </c>
      <c r="G151" s="2">
        <v>7151</v>
      </c>
      <c r="H151" s="2">
        <v>10000</v>
      </c>
      <c r="I151" s="2">
        <v>1548</v>
      </c>
      <c r="J151" s="2">
        <v>0.58305638155209605</v>
      </c>
      <c r="K151" s="2">
        <v>0.83684654300168604</v>
      </c>
      <c r="L151" s="2">
        <v>0.85576005453306003</v>
      </c>
      <c r="M151" s="2">
        <v>0.93358104969809497</v>
      </c>
      <c r="N151" s="2">
        <v>0.52614140878669402</v>
      </c>
      <c r="O151" s="2">
        <v>0.94901029634066303</v>
      </c>
      <c r="P151" s="2">
        <v>0.88940610274018195</v>
      </c>
      <c r="Q151" s="2">
        <v>4.8584694444861798</v>
      </c>
      <c r="R151" s="2">
        <v>16.331989924433199</v>
      </c>
    </row>
    <row r="152" spans="1:18" s="3" customFormat="1">
      <c r="A152" s="2">
        <v>50</v>
      </c>
      <c r="B152" s="2" t="s">
        <v>15</v>
      </c>
      <c r="C152" s="2">
        <v>50</v>
      </c>
      <c r="D152" s="2" t="s">
        <v>22</v>
      </c>
      <c r="E152" s="2">
        <v>7994</v>
      </c>
      <c r="F152" s="2">
        <v>148390</v>
      </c>
      <c r="G152" s="2">
        <v>8115</v>
      </c>
      <c r="H152" s="2">
        <v>10000</v>
      </c>
      <c r="I152" s="2">
        <v>1494</v>
      </c>
      <c r="J152" s="2">
        <v>0.55202870549268501</v>
      </c>
      <c r="K152" s="2">
        <v>0.84253794266441795</v>
      </c>
      <c r="L152" s="2">
        <v>0.86094069529652295</v>
      </c>
      <c r="M152" s="2">
        <v>0.94519275429632998</v>
      </c>
      <c r="N152" s="2">
        <v>0.49624433546464702</v>
      </c>
      <c r="O152" s="2">
        <v>0.94814862144979395</v>
      </c>
      <c r="P152" s="2">
        <v>0.892228941530676</v>
      </c>
      <c r="Q152" s="2">
        <v>4.8755753226186798</v>
      </c>
      <c r="R152" s="2">
        <v>18.075681761320901</v>
      </c>
    </row>
    <row r="153" spans="1:18" s="3" customFormat="1">
      <c r="A153" s="2">
        <v>5</v>
      </c>
      <c r="B153" s="2" t="s">
        <v>16</v>
      </c>
      <c r="C153" s="2">
        <v>5</v>
      </c>
      <c r="D153" s="2" t="s">
        <v>22</v>
      </c>
      <c r="E153" s="2">
        <v>8237</v>
      </c>
      <c r="F153" s="2">
        <v>26405</v>
      </c>
      <c r="G153" s="2">
        <v>994</v>
      </c>
      <c r="H153" s="2">
        <v>10000</v>
      </c>
      <c r="I153" s="2">
        <v>1763</v>
      </c>
      <c r="J153" s="2">
        <v>0.90958704748044295</v>
      </c>
      <c r="K153" s="2">
        <v>0.82369999999999999</v>
      </c>
      <c r="L153" s="2">
        <v>0.82425219055292498</v>
      </c>
      <c r="M153" s="2">
        <v>0.74647887323943596</v>
      </c>
      <c r="N153" s="2">
        <v>0.89231935868269896</v>
      </c>
      <c r="O153" s="2">
        <v>0.96372130369721498</v>
      </c>
      <c r="P153" s="2">
        <v>0.888226224240938</v>
      </c>
      <c r="Q153" s="2">
        <v>3.5233659016890102</v>
      </c>
      <c r="R153" s="2">
        <v>3.2056573995386599</v>
      </c>
    </row>
    <row r="154" spans="1:18" s="3" customFormat="1">
      <c r="A154" s="2">
        <v>10</v>
      </c>
      <c r="B154" s="2" t="s">
        <v>16</v>
      </c>
      <c r="C154" s="2">
        <v>10</v>
      </c>
      <c r="D154" s="2" t="s">
        <v>22</v>
      </c>
      <c r="E154" s="2">
        <v>8809</v>
      </c>
      <c r="F154" s="2">
        <v>52587</v>
      </c>
      <c r="G154" s="2">
        <v>1954</v>
      </c>
      <c r="H154" s="2">
        <v>9998</v>
      </c>
      <c r="I154" s="2">
        <v>1191</v>
      </c>
      <c r="J154" s="2">
        <v>0.836512717536813</v>
      </c>
      <c r="K154" s="2">
        <v>0.88090000000000002</v>
      </c>
      <c r="L154" s="2">
        <v>0.88105549400745198</v>
      </c>
      <c r="M154" s="2">
        <v>0.85915492957746398</v>
      </c>
      <c r="N154" s="2">
        <v>0.81845210443184901</v>
      </c>
      <c r="O154" s="2">
        <v>0.964173740855503</v>
      </c>
      <c r="P154" s="2">
        <v>0.92065767292942902</v>
      </c>
      <c r="Q154" s="2">
        <v>3.4774663421312799</v>
      </c>
      <c r="R154" s="2">
        <v>5.9696900896810003</v>
      </c>
    </row>
    <row r="155" spans="1:18" s="3" customFormat="1">
      <c r="A155" s="2">
        <v>15</v>
      </c>
      <c r="B155" s="2" t="s">
        <v>16</v>
      </c>
      <c r="C155" s="2">
        <v>15</v>
      </c>
      <c r="D155" s="2" t="s">
        <v>22</v>
      </c>
      <c r="E155" s="2">
        <v>8962</v>
      </c>
      <c r="F155" s="2">
        <v>78644</v>
      </c>
      <c r="G155" s="2">
        <v>2880</v>
      </c>
      <c r="H155" s="2">
        <v>10000</v>
      </c>
      <c r="I155" s="2">
        <v>1038</v>
      </c>
      <c r="J155" s="2">
        <v>0.77639751552795</v>
      </c>
      <c r="K155" s="2">
        <v>0.8962</v>
      </c>
      <c r="L155" s="2">
        <v>0.89626347064155498</v>
      </c>
      <c r="M155" s="2">
        <v>0.88732394366197098</v>
      </c>
      <c r="N155" s="2">
        <v>0.75679783820300595</v>
      </c>
      <c r="O155" s="2">
        <v>0.96467297973602795</v>
      </c>
      <c r="P155" s="2">
        <v>0.92917671851204597</v>
      </c>
      <c r="Q155" s="2">
        <v>3.4366584016784198</v>
      </c>
      <c r="R155" s="2">
        <v>8.7752733764784594</v>
      </c>
    </row>
    <row r="156" spans="1:18" s="3" customFormat="1">
      <c r="A156" s="2">
        <v>20</v>
      </c>
      <c r="B156" s="2" t="s">
        <v>16</v>
      </c>
      <c r="C156" s="2">
        <v>20</v>
      </c>
      <c r="D156" s="2" t="s">
        <v>22</v>
      </c>
      <c r="E156" s="2">
        <v>9067</v>
      </c>
      <c r="F156" s="2">
        <v>104528</v>
      </c>
      <c r="G156" s="2">
        <v>3798</v>
      </c>
      <c r="H156" s="2">
        <v>9998</v>
      </c>
      <c r="I156" s="2">
        <v>933</v>
      </c>
      <c r="J156" s="2">
        <v>0.72470281240939405</v>
      </c>
      <c r="K156" s="2">
        <v>0.90669999999999995</v>
      </c>
      <c r="L156" s="2">
        <v>0.90693926880854003</v>
      </c>
      <c r="M156" s="2">
        <v>0.87323943661971803</v>
      </c>
      <c r="N156" s="2">
        <v>0.70478041197046204</v>
      </c>
      <c r="O156" s="2">
        <v>0.96493916511271505</v>
      </c>
      <c r="P156" s="2">
        <v>0.93491347831996097</v>
      </c>
      <c r="Q156" s="2">
        <v>3.5065291635974001</v>
      </c>
      <c r="R156" s="2">
        <v>11.528399691187801</v>
      </c>
    </row>
    <row r="157" spans="1:18" s="3" customFormat="1">
      <c r="A157" s="2">
        <v>25</v>
      </c>
      <c r="B157" s="2" t="s">
        <v>16</v>
      </c>
      <c r="C157" s="2">
        <v>25</v>
      </c>
      <c r="D157" s="2" t="s">
        <v>22</v>
      </c>
      <c r="E157" s="2">
        <v>9127</v>
      </c>
      <c r="F157" s="2">
        <v>131058</v>
      </c>
      <c r="G157" s="2">
        <v>4767</v>
      </c>
      <c r="H157" s="2">
        <v>10000</v>
      </c>
      <c r="I157" s="2">
        <v>873</v>
      </c>
      <c r="J157" s="2">
        <v>0.67718561657750298</v>
      </c>
      <c r="K157" s="2">
        <v>0.91269999999999996</v>
      </c>
      <c r="L157" s="2">
        <v>0.912881458354315</v>
      </c>
      <c r="M157" s="2">
        <v>0.88732394366197098</v>
      </c>
      <c r="N157" s="2">
        <v>0.65690225996833096</v>
      </c>
      <c r="O157" s="2">
        <v>0.96490336830480306</v>
      </c>
      <c r="P157" s="2">
        <v>0.93807597399753895</v>
      </c>
      <c r="Q157" s="2">
        <v>3.4814091363431698</v>
      </c>
      <c r="R157" s="2">
        <v>14.359373288046401</v>
      </c>
    </row>
    <row r="158" spans="1:18" s="3" customFormat="1">
      <c r="A158" s="2">
        <v>30</v>
      </c>
      <c r="B158" s="2" t="s">
        <v>16</v>
      </c>
      <c r="C158" s="2">
        <v>30</v>
      </c>
      <c r="D158" s="2" t="s">
        <v>22</v>
      </c>
      <c r="E158" s="2">
        <v>9135</v>
      </c>
      <c r="F158" s="2">
        <v>157117</v>
      </c>
      <c r="G158" s="2">
        <v>5725</v>
      </c>
      <c r="H158" s="2">
        <v>10000</v>
      </c>
      <c r="I158" s="2">
        <v>865</v>
      </c>
      <c r="J158" s="2">
        <v>0.63593004769475303</v>
      </c>
      <c r="K158" s="2">
        <v>0.91349999999999998</v>
      </c>
      <c r="L158" s="2">
        <v>0.91348574881659705</v>
      </c>
      <c r="M158" s="2">
        <v>0.91549295774647799</v>
      </c>
      <c r="N158" s="2">
        <v>0.61473755047106304</v>
      </c>
      <c r="O158" s="2">
        <v>0.96484322226452601</v>
      </c>
      <c r="P158" s="2">
        <v>0.93846989526871405</v>
      </c>
      <c r="Q158" s="2">
        <v>3.4750542575467298</v>
      </c>
      <c r="R158" s="2">
        <v>17.199452654624999</v>
      </c>
    </row>
    <row r="159" spans="1:18" s="3" customFormat="1">
      <c r="A159" s="2">
        <v>35</v>
      </c>
      <c r="B159" s="2" t="s">
        <v>16</v>
      </c>
      <c r="C159" s="2">
        <v>35</v>
      </c>
      <c r="D159" s="2" t="s">
        <v>22</v>
      </c>
      <c r="E159" s="2">
        <v>9146</v>
      </c>
      <c r="F159" s="2">
        <v>183032</v>
      </c>
      <c r="G159" s="2">
        <v>6648</v>
      </c>
      <c r="H159" s="2">
        <v>9997</v>
      </c>
      <c r="I159" s="2">
        <v>854</v>
      </c>
      <c r="J159" s="2">
        <v>0.600600781015319</v>
      </c>
      <c r="K159" s="2">
        <v>0.91459999999999997</v>
      </c>
      <c r="L159" s="2">
        <v>0.91469432974116205</v>
      </c>
      <c r="M159" s="2">
        <v>0.90140845070422504</v>
      </c>
      <c r="N159" s="2">
        <v>0.57908066354311705</v>
      </c>
      <c r="O159" s="2">
        <v>0.96495149725854001</v>
      </c>
      <c r="P159" s="2">
        <v>0.93910131292482801</v>
      </c>
      <c r="Q159" s="2">
        <v>3.45016335405762</v>
      </c>
      <c r="R159" s="2">
        <v>20.0122457905095</v>
      </c>
    </row>
    <row r="160" spans="1:18" s="3" customFormat="1">
      <c r="A160" s="2">
        <v>40</v>
      </c>
      <c r="B160" s="2" t="s">
        <v>16</v>
      </c>
      <c r="C160" s="2">
        <v>40</v>
      </c>
      <c r="D160" s="2" t="s">
        <v>22</v>
      </c>
      <c r="E160" s="2">
        <v>9173</v>
      </c>
      <c r="F160" s="2">
        <v>209438</v>
      </c>
      <c r="G160" s="2">
        <v>7538</v>
      </c>
      <c r="H160" s="2">
        <v>9999</v>
      </c>
      <c r="I160" s="2">
        <v>827</v>
      </c>
      <c r="J160" s="2">
        <v>0.57016593488053802</v>
      </c>
      <c r="K160" s="2">
        <v>0.9173</v>
      </c>
      <c r="L160" s="2">
        <v>0.91741363682143195</v>
      </c>
      <c r="M160" s="2">
        <v>0.90140845070422504</v>
      </c>
      <c r="N160" s="2">
        <v>0.54891987313745405</v>
      </c>
      <c r="O160" s="2">
        <v>0.96525883046972905</v>
      </c>
      <c r="P160" s="2">
        <v>0.94066853142533902</v>
      </c>
      <c r="Q160" s="2">
        <v>3.4619196997693802</v>
      </c>
      <c r="R160" s="2">
        <v>22.8320069769977</v>
      </c>
    </row>
    <row r="161" spans="1:18" s="3" customFormat="1">
      <c r="A161" s="2">
        <v>45</v>
      </c>
      <c r="B161" s="2" t="s">
        <v>16</v>
      </c>
      <c r="C161" s="2">
        <v>45</v>
      </c>
      <c r="D161" s="2" t="s">
        <v>22</v>
      </c>
      <c r="E161" s="2">
        <v>9192</v>
      </c>
      <c r="F161" s="2">
        <v>235204</v>
      </c>
      <c r="G161" s="2">
        <v>8644</v>
      </c>
      <c r="H161" s="2">
        <v>9999</v>
      </c>
      <c r="I161" s="2">
        <v>808</v>
      </c>
      <c r="J161" s="2">
        <v>0.53634071769564895</v>
      </c>
      <c r="K161" s="2">
        <v>0.91920000000000002</v>
      </c>
      <c r="L161" s="2">
        <v>0.91912579313123099</v>
      </c>
      <c r="M161" s="2">
        <v>0.92957746478873204</v>
      </c>
      <c r="N161" s="2">
        <v>0.51536218883157603</v>
      </c>
      <c r="O161" s="2">
        <v>0.96455168793674695</v>
      </c>
      <c r="P161" s="2">
        <v>0.94132991861847604</v>
      </c>
      <c r="Q161" s="2">
        <v>3.4578114503881698</v>
      </c>
      <c r="R161" s="2">
        <v>25.587902523933799</v>
      </c>
    </row>
    <row r="162" spans="1:18" s="3" customFormat="1">
      <c r="A162" s="2">
        <v>50</v>
      </c>
      <c r="B162" s="2" t="s">
        <v>16</v>
      </c>
      <c r="C162" s="2">
        <v>50</v>
      </c>
      <c r="D162" s="2" t="s">
        <v>22</v>
      </c>
      <c r="E162" s="2">
        <v>9216</v>
      </c>
      <c r="F162" s="2">
        <v>261263</v>
      </c>
      <c r="G162" s="2">
        <v>9603</v>
      </c>
      <c r="H162" s="2">
        <v>9997</v>
      </c>
      <c r="I162" s="2">
        <v>784</v>
      </c>
      <c r="J162" s="2">
        <v>0.51005102040816297</v>
      </c>
      <c r="K162" s="2">
        <v>0.92159999999999997</v>
      </c>
      <c r="L162" s="2">
        <v>0.92154295498035999</v>
      </c>
      <c r="M162" s="2">
        <v>0.92957746478873204</v>
      </c>
      <c r="N162" s="2">
        <v>0.489717838354854</v>
      </c>
      <c r="O162" s="2">
        <v>0.96454704540252301</v>
      </c>
      <c r="P162" s="2">
        <v>0.94258457654160199</v>
      </c>
      <c r="Q162" s="2">
        <v>3.4584985532097301</v>
      </c>
      <c r="R162" s="2">
        <v>28.3488498263888</v>
      </c>
    </row>
    <row r="163" spans="1:18" s="3" customFormat="1">
      <c r="A163" s="2">
        <v>5</v>
      </c>
      <c r="B163" s="2" t="s">
        <v>17</v>
      </c>
      <c r="C163" s="2">
        <v>5</v>
      </c>
      <c r="D163" s="2" t="s">
        <v>22</v>
      </c>
      <c r="E163" s="2">
        <v>8450</v>
      </c>
      <c r="F163" s="2">
        <v>29893</v>
      </c>
      <c r="G163" s="2">
        <v>1659</v>
      </c>
      <c r="H163" s="2">
        <v>9995</v>
      </c>
      <c r="I163" s="2">
        <v>1550</v>
      </c>
      <c r="J163" s="2">
        <v>0.85764544362450601</v>
      </c>
      <c r="K163" s="2">
        <v>0.84499999999999997</v>
      </c>
      <c r="L163" s="2">
        <v>0.84522846744844304</v>
      </c>
      <c r="M163" s="2">
        <v>0.82407407407407396</v>
      </c>
      <c r="N163" s="2">
        <v>0.83588881194974696</v>
      </c>
      <c r="O163" s="2">
        <v>0.94742013184584095</v>
      </c>
      <c r="P163" s="2">
        <v>0.89328388717136897</v>
      </c>
      <c r="Q163" s="2">
        <v>3.1432012042147499</v>
      </c>
      <c r="R163" s="2">
        <v>3.5376331360946698</v>
      </c>
    </row>
    <row r="164" spans="1:18" s="3" customFormat="1">
      <c r="A164" s="2">
        <v>10</v>
      </c>
      <c r="B164" s="2" t="s">
        <v>17</v>
      </c>
      <c r="C164" s="2">
        <v>10</v>
      </c>
      <c r="D164" s="2" t="s">
        <v>22</v>
      </c>
      <c r="E164" s="2">
        <v>8868</v>
      </c>
      <c r="F164" s="2">
        <v>58806</v>
      </c>
      <c r="G164" s="2">
        <v>3154</v>
      </c>
      <c r="H164" s="2">
        <v>9993</v>
      </c>
      <c r="I164" s="2">
        <v>1132</v>
      </c>
      <c r="J164" s="2">
        <v>0.76009736061458799</v>
      </c>
      <c r="K164" s="2">
        <v>0.88680000000000003</v>
      </c>
      <c r="L164" s="2">
        <v>0.88708046906591098</v>
      </c>
      <c r="M164" s="2">
        <v>0.86111111111111105</v>
      </c>
      <c r="N164" s="2">
        <v>0.73764764598236499</v>
      </c>
      <c r="O164" s="2">
        <v>0.94909619109102605</v>
      </c>
      <c r="P164" s="2">
        <v>0.91689116884037503</v>
      </c>
      <c r="Q164" s="2">
        <v>3.0952575286095598</v>
      </c>
      <c r="R164" s="2">
        <v>6.6312584573748303</v>
      </c>
    </row>
    <row r="165" spans="1:18" s="3" customFormat="1">
      <c r="A165" s="2">
        <v>15</v>
      </c>
      <c r="B165" s="2" t="s">
        <v>17</v>
      </c>
      <c r="C165" s="2">
        <v>15</v>
      </c>
      <c r="D165" s="2" t="s">
        <v>22</v>
      </c>
      <c r="E165" s="2">
        <v>8982</v>
      </c>
      <c r="F165" s="2">
        <v>86697</v>
      </c>
      <c r="G165" s="2">
        <v>4684</v>
      </c>
      <c r="H165" s="2">
        <v>9993</v>
      </c>
      <c r="I165" s="2">
        <v>1018</v>
      </c>
      <c r="J165" s="2">
        <v>0.68086121141922695</v>
      </c>
      <c r="K165" s="2">
        <v>0.8982</v>
      </c>
      <c r="L165" s="2">
        <v>0.89860493327941704</v>
      </c>
      <c r="M165" s="2">
        <v>0.86111111111111105</v>
      </c>
      <c r="N165" s="2">
        <v>0.65725157324747496</v>
      </c>
      <c r="O165" s="2">
        <v>0.94874207986342896</v>
      </c>
      <c r="P165" s="2">
        <v>0.922779490947917</v>
      </c>
      <c r="Q165" s="2">
        <v>3.1154657962422498</v>
      </c>
      <c r="R165" s="2">
        <v>9.6523046092184295</v>
      </c>
    </row>
    <row r="166" spans="1:18" s="3" customFormat="1">
      <c r="A166" s="2">
        <v>20</v>
      </c>
      <c r="B166" s="2" t="s">
        <v>17</v>
      </c>
      <c r="C166" s="2">
        <v>20</v>
      </c>
      <c r="D166" s="2" t="s">
        <v>22</v>
      </c>
      <c r="E166" s="2">
        <v>9044</v>
      </c>
      <c r="F166" s="2">
        <v>116125</v>
      </c>
      <c r="G166" s="2">
        <v>6244</v>
      </c>
      <c r="H166" s="2">
        <v>9993</v>
      </c>
      <c r="I166" s="2">
        <v>956</v>
      </c>
      <c r="J166" s="2">
        <v>0.61544620311633902</v>
      </c>
      <c r="K166" s="2">
        <v>0.90439999999999998</v>
      </c>
      <c r="L166" s="2">
        <v>0.90456934896886299</v>
      </c>
      <c r="M166" s="2">
        <v>0.88888888888888795</v>
      </c>
      <c r="N166" s="2">
        <v>0.59157509157509103</v>
      </c>
      <c r="O166" s="2">
        <v>0.94897400485417005</v>
      </c>
      <c r="P166" s="2">
        <v>0.92615099568922898</v>
      </c>
      <c r="Q166" s="2">
        <v>3.0859066875635</v>
      </c>
      <c r="R166" s="2">
        <v>12.8400044228217</v>
      </c>
    </row>
    <row r="167" spans="1:18" s="3" customFormat="1">
      <c r="A167" s="2">
        <v>25</v>
      </c>
      <c r="B167" s="2" t="s">
        <v>17</v>
      </c>
      <c r="C167" s="2">
        <v>25</v>
      </c>
      <c r="D167" s="2" t="s">
        <v>22</v>
      </c>
      <c r="E167" s="2">
        <v>9067</v>
      </c>
      <c r="F167" s="2">
        <v>144846</v>
      </c>
      <c r="G167" s="2">
        <v>7722</v>
      </c>
      <c r="H167" s="2">
        <v>9992</v>
      </c>
      <c r="I167" s="2">
        <v>933</v>
      </c>
      <c r="J167" s="2">
        <v>0.56407361409054901</v>
      </c>
      <c r="K167" s="2">
        <v>0.90669999999999995</v>
      </c>
      <c r="L167" s="2">
        <v>0.90669227658714102</v>
      </c>
      <c r="M167" s="2">
        <v>0.907407407407407</v>
      </c>
      <c r="N167" s="2">
        <v>0.54005598904044305</v>
      </c>
      <c r="O167" s="2">
        <v>0.94938650306748396</v>
      </c>
      <c r="P167" s="2">
        <v>0.92755239683997603</v>
      </c>
      <c r="Q167" s="2">
        <v>3.0805914921231001</v>
      </c>
      <c r="R167" s="2">
        <v>15.9750744457924</v>
      </c>
    </row>
    <row r="168" spans="1:18" s="3" customFormat="1">
      <c r="A168" s="2">
        <v>30</v>
      </c>
      <c r="B168" s="2" t="s">
        <v>17</v>
      </c>
      <c r="C168" s="2">
        <v>30</v>
      </c>
      <c r="D168" s="2" t="s">
        <v>22</v>
      </c>
      <c r="E168" s="2">
        <v>9119</v>
      </c>
      <c r="F168" s="2">
        <v>173611</v>
      </c>
      <c r="G168" s="2">
        <v>9310</v>
      </c>
      <c r="H168" s="2">
        <v>9992</v>
      </c>
      <c r="I168" s="2">
        <v>881</v>
      </c>
      <c r="J168" s="2">
        <v>0.51766656305046099</v>
      </c>
      <c r="K168" s="2">
        <v>0.91190000000000004</v>
      </c>
      <c r="L168" s="2">
        <v>0.91194904973716095</v>
      </c>
      <c r="M168" s="2">
        <v>0.907407407407407</v>
      </c>
      <c r="N168" s="2">
        <v>0.49481794997015499</v>
      </c>
      <c r="O168" s="2">
        <v>0.94910371143827099</v>
      </c>
      <c r="P168" s="2">
        <v>0.93012998216072296</v>
      </c>
      <c r="Q168" s="2">
        <v>3.08368947920146</v>
      </c>
      <c r="R168" s="2">
        <v>19.038381401469401</v>
      </c>
    </row>
    <row r="169" spans="1:18" s="3" customFormat="1">
      <c r="A169" s="2">
        <v>35</v>
      </c>
      <c r="B169" s="2" t="s">
        <v>17</v>
      </c>
      <c r="C169" s="2">
        <v>35</v>
      </c>
      <c r="D169" s="2" t="s">
        <v>22</v>
      </c>
      <c r="E169" s="2">
        <v>9138</v>
      </c>
      <c r="F169" s="2">
        <v>202239</v>
      </c>
      <c r="G169" s="2">
        <v>10839</v>
      </c>
      <c r="H169" s="2">
        <v>9993</v>
      </c>
      <c r="I169" s="2">
        <v>862</v>
      </c>
      <c r="J169" s="2">
        <v>0.47969470046082902</v>
      </c>
      <c r="K169" s="2">
        <v>0.91379999999999995</v>
      </c>
      <c r="L169" s="2">
        <v>0.91376870198139903</v>
      </c>
      <c r="M169" s="2">
        <v>0.91666666666666596</v>
      </c>
      <c r="N169" s="2">
        <v>0.457426039945937</v>
      </c>
      <c r="O169" s="2">
        <v>0.94913130402950996</v>
      </c>
      <c r="P169" s="2">
        <v>0.93113061522576401</v>
      </c>
      <c r="Q169" s="2">
        <v>3.0794238642431901</v>
      </c>
      <c r="R169" s="2">
        <v>22.131648063033399</v>
      </c>
    </row>
    <row r="170" spans="1:18" s="3" customFormat="1">
      <c r="A170" s="2">
        <v>40</v>
      </c>
      <c r="B170" s="2" t="s">
        <v>17</v>
      </c>
      <c r="C170" s="2">
        <v>40</v>
      </c>
      <c r="D170" s="2" t="s">
        <v>22</v>
      </c>
      <c r="E170" s="2">
        <v>9154</v>
      </c>
      <c r="F170" s="2">
        <v>231292</v>
      </c>
      <c r="G170" s="2">
        <v>12319</v>
      </c>
      <c r="H170" s="2">
        <v>9990</v>
      </c>
      <c r="I170" s="2">
        <v>846</v>
      </c>
      <c r="J170" s="2">
        <v>0.44780133578376402</v>
      </c>
      <c r="K170" s="2">
        <v>0.91539999999999999</v>
      </c>
      <c r="L170" s="2">
        <v>0.91548726243429002</v>
      </c>
      <c r="M170" s="2">
        <v>0.907407407407407</v>
      </c>
      <c r="N170" s="2">
        <v>0.42630279886368899</v>
      </c>
      <c r="O170" s="2">
        <v>0.94943167590954403</v>
      </c>
      <c r="P170" s="2">
        <v>0.93210531261884599</v>
      </c>
      <c r="Q170" s="2">
        <v>3.0709987029831298</v>
      </c>
      <c r="R170" s="2">
        <v>25.266768625737299</v>
      </c>
    </row>
    <row r="171" spans="1:18" s="3" customFormat="1">
      <c r="A171" s="2">
        <v>45</v>
      </c>
      <c r="B171" s="2" t="s">
        <v>17</v>
      </c>
      <c r="C171" s="2">
        <v>45</v>
      </c>
      <c r="D171" s="2" t="s">
        <v>22</v>
      </c>
      <c r="E171" s="2">
        <v>9167</v>
      </c>
      <c r="F171" s="2">
        <v>259553</v>
      </c>
      <c r="G171" s="2">
        <v>13830</v>
      </c>
      <c r="H171" s="2">
        <v>9991</v>
      </c>
      <c r="I171" s="2">
        <v>833</v>
      </c>
      <c r="J171" s="2">
        <v>0.41941983963729401</v>
      </c>
      <c r="K171" s="2">
        <v>0.91669999999999996</v>
      </c>
      <c r="L171" s="2">
        <v>0.91680145572179494</v>
      </c>
      <c r="M171" s="2">
        <v>0.907407407407407</v>
      </c>
      <c r="N171" s="2">
        <v>0.39861721094055702</v>
      </c>
      <c r="O171" s="2">
        <v>0.94941163130114103</v>
      </c>
      <c r="P171" s="2">
        <v>0.93276910964530402</v>
      </c>
      <c r="Q171" s="2">
        <v>3.0840069039381701</v>
      </c>
      <c r="R171" s="2">
        <v>28.313843132976899</v>
      </c>
    </row>
    <row r="172" spans="1:18" s="3" customFormat="1">
      <c r="A172" s="2">
        <v>50</v>
      </c>
      <c r="B172" s="2" t="s">
        <v>17</v>
      </c>
      <c r="C172" s="2">
        <v>50</v>
      </c>
      <c r="D172" s="2" t="s">
        <v>22</v>
      </c>
      <c r="E172" s="2">
        <v>9180</v>
      </c>
      <c r="F172" s="2">
        <v>289008</v>
      </c>
      <c r="G172" s="2">
        <v>15546</v>
      </c>
      <c r="H172" s="2">
        <v>9991</v>
      </c>
      <c r="I172" s="2">
        <v>820</v>
      </c>
      <c r="J172" s="2">
        <v>0.39123624544778102</v>
      </c>
      <c r="K172" s="2">
        <v>0.91800000000000004</v>
      </c>
      <c r="L172" s="2">
        <v>0.918014557217953</v>
      </c>
      <c r="M172" s="2">
        <v>0.91666666666666596</v>
      </c>
      <c r="N172" s="2">
        <v>0.37126910943945601</v>
      </c>
      <c r="O172" s="2">
        <v>0.94895486514706695</v>
      </c>
      <c r="P172" s="2">
        <v>0.93322081049493899</v>
      </c>
      <c r="Q172" s="2">
        <v>3.0853133206697101</v>
      </c>
      <c r="R172" s="2">
        <v>31.482352941176401</v>
      </c>
    </row>
    <row r="173" spans="1:18" s="3" customFormat="1">
      <c r="A173" s="2">
        <v>5</v>
      </c>
      <c r="B173" s="2" t="s">
        <v>18</v>
      </c>
      <c r="C173" s="2">
        <v>5</v>
      </c>
      <c r="D173" s="2" t="s">
        <v>22</v>
      </c>
      <c r="E173" s="2">
        <v>7054</v>
      </c>
      <c r="F173" s="2">
        <v>19644</v>
      </c>
      <c r="G173" s="2">
        <v>702</v>
      </c>
      <c r="H173" s="2">
        <v>10000</v>
      </c>
      <c r="I173" s="2">
        <v>2853</v>
      </c>
      <c r="J173" s="2">
        <v>0.93440478415249395</v>
      </c>
      <c r="K173" s="2">
        <v>0.71202180276572102</v>
      </c>
      <c r="L173" s="2">
        <v>0.73697469369059798</v>
      </c>
      <c r="M173" s="2">
        <v>0.568994889267461</v>
      </c>
      <c r="N173" s="2">
        <v>0.90948942753996898</v>
      </c>
      <c r="O173" s="2">
        <v>0.96549690356826801</v>
      </c>
      <c r="P173" s="2">
        <v>0.81960915636612797</v>
      </c>
      <c r="Q173" s="2">
        <v>4.0155239985748397</v>
      </c>
      <c r="R173" s="2">
        <v>2.7711936489934699</v>
      </c>
    </row>
    <row r="174" spans="1:18" s="3" customFormat="1">
      <c r="A174" s="2">
        <v>10</v>
      </c>
      <c r="B174" s="2" t="s">
        <v>18</v>
      </c>
      <c r="C174" s="2">
        <v>10</v>
      </c>
      <c r="D174" s="2" t="s">
        <v>22</v>
      </c>
      <c r="E174" s="2">
        <v>7983</v>
      </c>
      <c r="F174" s="2">
        <v>39732</v>
      </c>
      <c r="G174" s="2">
        <v>1506</v>
      </c>
      <c r="H174" s="2">
        <v>9998</v>
      </c>
      <c r="I174" s="2">
        <v>1924</v>
      </c>
      <c r="J174" s="2">
        <v>0.86908901251738502</v>
      </c>
      <c r="K174" s="2">
        <v>0.80579388311294997</v>
      </c>
      <c r="L174" s="2">
        <v>0.82709263712355396</v>
      </c>
      <c r="M174" s="2">
        <v>0.703577512776831</v>
      </c>
      <c r="N174" s="2">
        <v>0.84128991463800096</v>
      </c>
      <c r="O174" s="2">
        <v>0.96348028517386797</v>
      </c>
      <c r="P174" s="2">
        <v>0.87761019090079895</v>
      </c>
      <c r="Q174" s="2">
        <v>4.0813892034729999</v>
      </c>
      <c r="R174" s="2">
        <v>4.9506451208818696</v>
      </c>
    </row>
    <row r="175" spans="1:18" s="3" customFormat="1">
      <c r="A175" s="2">
        <v>15</v>
      </c>
      <c r="B175" s="2" t="s">
        <v>18</v>
      </c>
      <c r="C175" s="2">
        <v>15</v>
      </c>
      <c r="D175" s="2" t="s">
        <v>22</v>
      </c>
      <c r="E175" s="2">
        <v>8310</v>
      </c>
      <c r="F175" s="2">
        <v>59273</v>
      </c>
      <c r="G175" s="2">
        <v>2271</v>
      </c>
      <c r="H175" s="2">
        <v>9999</v>
      </c>
      <c r="I175" s="2">
        <v>1597</v>
      </c>
      <c r="J175" s="2">
        <v>0.81491442542787196</v>
      </c>
      <c r="K175" s="2">
        <v>0.83880084788533305</v>
      </c>
      <c r="L175" s="2">
        <v>0.85652124126874996</v>
      </c>
      <c r="M175" s="2">
        <v>0.76831345826235098</v>
      </c>
      <c r="N175" s="2">
        <v>0.78537000283527003</v>
      </c>
      <c r="O175" s="2">
        <v>0.96309957103860599</v>
      </c>
      <c r="P175" s="2">
        <v>0.89666302122024599</v>
      </c>
      <c r="Q175" s="2">
        <v>3.9902827451245</v>
      </c>
      <c r="R175" s="2">
        <v>7.0925391095066104</v>
      </c>
    </row>
    <row r="176" spans="1:18" s="3" customFormat="1">
      <c r="A176" s="2">
        <v>20</v>
      </c>
      <c r="B176" s="2" t="s">
        <v>18</v>
      </c>
      <c r="C176" s="2">
        <v>20</v>
      </c>
      <c r="D176" s="2" t="s">
        <v>22</v>
      </c>
      <c r="E176" s="2">
        <v>8524</v>
      </c>
      <c r="F176" s="2">
        <v>79021</v>
      </c>
      <c r="G176" s="2">
        <v>3078</v>
      </c>
      <c r="H176" s="2">
        <v>9998</v>
      </c>
      <c r="I176" s="2">
        <v>1383</v>
      </c>
      <c r="J176" s="2">
        <v>0.76460691342918297</v>
      </c>
      <c r="K176" s="2">
        <v>0.860401736146159</v>
      </c>
      <c r="L176" s="2">
        <v>0.87381197755639495</v>
      </c>
      <c r="M176" s="2">
        <v>0.82282793867120896</v>
      </c>
      <c r="N176" s="2">
        <v>0.73470091363557999</v>
      </c>
      <c r="O176" s="2">
        <v>0.96250867854663202</v>
      </c>
      <c r="P176" s="2">
        <v>0.908595541944755</v>
      </c>
      <c r="Q176" s="2">
        <v>3.98749762733312</v>
      </c>
      <c r="R176" s="2">
        <v>9.2203190990145405</v>
      </c>
    </row>
    <row r="177" spans="1:18" s="3" customFormat="1">
      <c r="A177" s="2">
        <v>25</v>
      </c>
      <c r="B177" s="2" t="s">
        <v>18</v>
      </c>
      <c r="C177" s="2">
        <v>25</v>
      </c>
      <c r="D177" s="2" t="s">
        <v>22</v>
      </c>
      <c r="E177" s="2">
        <v>8678</v>
      </c>
      <c r="F177" s="2">
        <v>98998</v>
      </c>
      <c r="G177" s="2">
        <v>3765</v>
      </c>
      <c r="H177" s="2">
        <v>9999</v>
      </c>
      <c r="I177" s="2">
        <v>1229</v>
      </c>
      <c r="J177" s="2">
        <v>0.72646033129904097</v>
      </c>
      <c r="K177" s="2">
        <v>0.87594630059553802</v>
      </c>
      <c r="L177" s="2">
        <v>0.88984312378334995</v>
      </c>
      <c r="M177" s="2">
        <v>0.83645655877342395</v>
      </c>
      <c r="N177" s="2">
        <v>0.697420236277425</v>
      </c>
      <c r="O177" s="2">
        <v>0.963362299660383</v>
      </c>
      <c r="P177" s="2">
        <v>0.917577009538594</v>
      </c>
      <c r="Q177" s="2">
        <v>3.9885357009383502</v>
      </c>
      <c r="R177" s="2">
        <v>11.349274026273299</v>
      </c>
    </row>
    <row r="178" spans="1:18" s="3" customFormat="1">
      <c r="A178" s="2">
        <v>30</v>
      </c>
      <c r="B178" s="2" t="s">
        <v>18</v>
      </c>
      <c r="C178" s="2">
        <v>30</v>
      </c>
      <c r="D178" s="2" t="s">
        <v>22</v>
      </c>
      <c r="E178" s="2">
        <v>8751</v>
      </c>
      <c r="F178" s="2">
        <v>119101</v>
      </c>
      <c r="G178" s="2">
        <v>4597</v>
      </c>
      <c r="H178" s="2">
        <v>9998</v>
      </c>
      <c r="I178" s="2">
        <v>1156</v>
      </c>
      <c r="J178" s="2">
        <v>0.68502911956149304</v>
      </c>
      <c r="K178" s="2">
        <v>0.88331482789946503</v>
      </c>
      <c r="L178" s="2">
        <v>0.896141074086797</v>
      </c>
      <c r="M178" s="2">
        <v>0.85434412265758097</v>
      </c>
      <c r="N178" s="2">
        <v>0.65560383578064096</v>
      </c>
      <c r="O178" s="2">
        <v>0.96283690924671295</v>
      </c>
      <c r="P178" s="2">
        <v>0.92136318123147998</v>
      </c>
      <c r="Q178" s="2">
        <v>3.9927206475013399</v>
      </c>
      <c r="R178" s="2">
        <v>13.5365101131299</v>
      </c>
    </row>
    <row r="179" spans="1:18" s="3" customFormat="1">
      <c r="A179" s="2">
        <v>35</v>
      </c>
      <c r="B179" s="2" t="s">
        <v>18</v>
      </c>
      <c r="C179" s="2">
        <v>35</v>
      </c>
      <c r="D179" s="2" t="s">
        <v>22</v>
      </c>
      <c r="E179" s="2">
        <v>8833</v>
      </c>
      <c r="F179" s="2">
        <v>138290</v>
      </c>
      <c r="G179" s="2">
        <v>5328</v>
      </c>
      <c r="H179" s="2">
        <v>9998</v>
      </c>
      <c r="I179" s="2">
        <v>1074</v>
      </c>
      <c r="J179" s="2">
        <v>0.65235547435730101</v>
      </c>
      <c r="K179" s="2">
        <v>0.89159180377510805</v>
      </c>
      <c r="L179" s="2">
        <v>0.90450017176228104</v>
      </c>
      <c r="M179" s="2">
        <v>0.86115843270868797</v>
      </c>
      <c r="N179" s="2">
        <v>0.62375538450674295</v>
      </c>
      <c r="O179" s="2">
        <v>0.96290158615215304</v>
      </c>
      <c r="P179" s="2">
        <v>0.92587567765769596</v>
      </c>
      <c r="Q179" s="2">
        <v>3.9967389732465599</v>
      </c>
      <c r="R179" s="2">
        <v>15.576021736669301</v>
      </c>
    </row>
    <row r="180" spans="1:18" s="3" customFormat="1">
      <c r="A180" s="2">
        <v>40</v>
      </c>
      <c r="B180" s="2" t="s">
        <v>18</v>
      </c>
      <c r="C180" s="2">
        <v>40</v>
      </c>
      <c r="D180" s="2" t="s">
        <v>22</v>
      </c>
      <c r="E180" s="2">
        <v>8878</v>
      </c>
      <c r="F180" s="2">
        <v>158569</v>
      </c>
      <c r="G180" s="2">
        <v>6214</v>
      </c>
      <c r="H180" s="2">
        <v>9998</v>
      </c>
      <c r="I180" s="2">
        <v>1029</v>
      </c>
      <c r="J180" s="2">
        <v>0.616703676289168</v>
      </c>
      <c r="K180" s="2">
        <v>0.896134046633693</v>
      </c>
      <c r="L180" s="2">
        <v>0.90759189282033603</v>
      </c>
      <c r="M180" s="2">
        <v>0.87649063032367902</v>
      </c>
      <c r="N180" s="2">
        <v>0.58825868009541404</v>
      </c>
      <c r="O180" s="2">
        <v>0.96228979931182201</v>
      </c>
      <c r="P180" s="2">
        <v>0.92803442419551196</v>
      </c>
      <c r="Q180" s="2">
        <v>3.9995333673848998</v>
      </c>
      <c r="R180" s="2">
        <v>17.769880603739502</v>
      </c>
    </row>
    <row r="181" spans="1:18" s="3" customFormat="1">
      <c r="A181" s="2">
        <v>45</v>
      </c>
      <c r="B181" s="2" t="s">
        <v>18</v>
      </c>
      <c r="C181" s="2">
        <v>45</v>
      </c>
      <c r="D181" s="2" t="s">
        <v>22</v>
      </c>
      <c r="E181" s="2">
        <v>8919</v>
      </c>
      <c r="F181" s="2">
        <v>178055</v>
      </c>
      <c r="G181" s="2">
        <v>6808</v>
      </c>
      <c r="H181" s="2">
        <v>9995</v>
      </c>
      <c r="I181" s="2">
        <v>988</v>
      </c>
      <c r="J181" s="2">
        <v>0.59483425578765603</v>
      </c>
      <c r="K181" s="2">
        <v>0.90027253457151502</v>
      </c>
      <c r="L181" s="2">
        <v>0.91125615481506905</v>
      </c>
      <c r="M181" s="2">
        <v>0.88500851788756296</v>
      </c>
      <c r="N181" s="2">
        <v>0.56711388058752399</v>
      </c>
      <c r="O181" s="2">
        <v>0.96317272791202102</v>
      </c>
      <c r="P181" s="2">
        <v>0.93066104000484595</v>
      </c>
      <c r="Q181" s="2">
        <v>3.9987420112095702</v>
      </c>
      <c r="R181" s="2">
        <v>19.860634600291501</v>
      </c>
    </row>
    <row r="182" spans="1:18" s="3" customFormat="1">
      <c r="A182" s="2">
        <v>50</v>
      </c>
      <c r="B182" s="2" t="s">
        <v>18</v>
      </c>
      <c r="C182" s="2">
        <v>50</v>
      </c>
      <c r="D182" s="2" t="s">
        <v>22</v>
      </c>
      <c r="E182" s="2">
        <v>8943</v>
      </c>
      <c r="F182" s="2">
        <v>198252</v>
      </c>
      <c r="G182" s="2">
        <v>7581</v>
      </c>
      <c r="H182" s="2">
        <v>9997</v>
      </c>
      <c r="I182" s="2">
        <v>964</v>
      </c>
      <c r="J182" s="2">
        <v>0.56872226646945001</v>
      </c>
      <c r="K182" s="2">
        <v>0.90269506409609301</v>
      </c>
      <c r="L182" s="2">
        <v>0.91388984312378296</v>
      </c>
      <c r="M182" s="2">
        <v>0.88756388415672904</v>
      </c>
      <c r="N182" s="2">
        <v>0.54121278140885898</v>
      </c>
      <c r="O182" s="2">
        <v>0.963169171124163</v>
      </c>
      <c r="P182" s="2">
        <v>0.931952111253875</v>
      </c>
      <c r="Q182" s="2">
        <v>3.9939171706268901</v>
      </c>
      <c r="R182" s="2">
        <v>22.057698758805699</v>
      </c>
    </row>
    <row r="183" spans="1:18" s="3" customFormat="1">
      <c r="A183" s="2">
        <v>5</v>
      </c>
      <c r="B183" s="2" t="s">
        <v>19</v>
      </c>
      <c r="C183" s="2">
        <v>5</v>
      </c>
      <c r="D183" s="2" t="s">
        <v>22</v>
      </c>
      <c r="E183" s="2">
        <v>4671</v>
      </c>
      <c r="F183" s="2">
        <v>17706</v>
      </c>
      <c r="G183" s="2">
        <v>8251</v>
      </c>
      <c r="H183" s="2">
        <v>10000</v>
      </c>
      <c r="I183" s="2">
        <v>2041</v>
      </c>
      <c r="J183" s="2">
        <v>0.54791518272971296</v>
      </c>
      <c r="K183" s="2">
        <v>0.69591775923718702</v>
      </c>
      <c r="L183" s="2">
        <v>0.89675208581644805</v>
      </c>
      <c r="M183" s="2"/>
      <c r="N183" s="2">
        <v>0.361476551617396</v>
      </c>
      <c r="O183" s="2">
        <v>0.68212813499248703</v>
      </c>
      <c r="P183" s="2">
        <v>0.688953953136622</v>
      </c>
      <c r="Q183" s="2">
        <v>3.0957867389585401</v>
      </c>
      <c r="R183" s="2">
        <v>3.22136587454506</v>
      </c>
    </row>
    <row r="184" spans="1:18" s="3" customFormat="1">
      <c r="A184" s="2">
        <v>10</v>
      </c>
      <c r="B184" s="2" t="s">
        <v>19</v>
      </c>
      <c r="C184" s="2">
        <v>10</v>
      </c>
      <c r="D184" s="2" t="s">
        <v>22</v>
      </c>
      <c r="E184" s="2">
        <v>4984</v>
      </c>
      <c r="F184" s="2">
        <v>34192</v>
      </c>
      <c r="G184" s="2">
        <v>16200</v>
      </c>
      <c r="H184" s="2">
        <v>10000</v>
      </c>
      <c r="I184" s="2">
        <v>1728</v>
      </c>
      <c r="J184" s="2">
        <v>0.38167938931297701</v>
      </c>
      <c r="K184" s="2">
        <v>0.74255065554231203</v>
      </c>
      <c r="L184" s="2">
        <v>0.99120977353992801</v>
      </c>
      <c r="M184" s="2"/>
      <c r="N184" s="2">
        <v>0.235271903323262</v>
      </c>
      <c r="O184" s="2">
        <v>0.678520400063502</v>
      </c>
      <c r="P184" s="2">
        <v>0.70909299838099304</v>
      </c>
      <c r="Q184" s="2">
        <v>3.0822390547772902</v>
      </c>
      <c r="R184" s="2">
        <v>5.8366773675762396</v>
      </c>
    </row>
    <row r="185" spans="1:18" s="3" customFormat="1">
      <c r="A185" s="2">
        <v>15</v>
      </c>
      <c r="B185" s="2" t="s">
        <v>19</v>
      </c>
      <c r="C185" s="2">
        <v>15</v>
      </c>
      <c r="D185" s="2" t="s">
        <v>22</v>
      </c>
      <c r="E185" s="2">
        <v>5124</v>
      </c>
      <c r="F185" s="2">
        <v>50634</v>
      </c>
      <c r="G185" s="2">
        <v>23758</v>
      </c>
      <c r="H185" s="2">
        <v>10000</v>
      </c>
      <c r="I185" s="2">
        <v>1588</v>
      </c>
      <c r="J185" s="2">
        <v>0.29622607974406001</v>
      </c>
      <c r="K185" s="2">
        <v>0.76340882002383703</v>
      </c>
      <c r="L185" s="2">
        <v>1.0403754469606601</v>
      </c>
      <c r="M185" s="2"/>
      <c r="N185" s="2">
        <v>0.177411536597188</v>
      </c>
      <c r="O185" s="2">
        <v>0.68063770297881399</v>
      </c>
      <c r="P185" s="2">
        <v>0.71965108799176503</v>
      </c>
      <c r="Q185" s="2">
        <v>3.0398151439743999</v>
      </c>
      <c r="R185" s="2">
        <v>8.4131537861045995</v>
      </c>
    </row>
    <row r="186" spans="1:18" s="3" customFormat="1">
      <c r="A186" s="2">
        <v>20</v>
      </c>
      <c r="B186" s="2" t="s">
        <v>19</v>
      </c>
      <c r="C186" s="2">
        <v>20</v>
      </c>
      <c r="D186" s="2" t="s">
        <v>22</v>
      </c>
      <c r="E186" s="2">
        <v>5142</v>
      </c>
      <c r="F186" s="2">
        <v>67082</v>
      </c>
      <c r="G186" s="2">
        <v>31699</v>
      </c>
      <c r="H186" s="2">
        <v>10000</v>
      </c>
      <c r="I186" s="2">
        <v>1570</v>
      </c>
      <c r="J186" s="2">
        <v>0.239813904410177</v>
      </c>
      <c r="K186" s="2">
        <v>0.76609058402860497</v>
      </c>
      <c r="L186" s="2">
        <v>1.0570619785458799</v>
      </c>
      <c r="M186" s="2"/>
      <c r="N186" s="2">
        <v>0.13957275861132901</v>
      </c>
      <c r="O186" s="2">
        <v>0.67909820714509805</v>
      </c>
      <c r="P186" s="2">
        <v>0.71997616546976895</v>
      </c>
      <c r="Q186" s="2">
        <v>3.02405974688073</v>
      </c>
      <c r="R186" s="2">
        <v>11.150914041229001</v>
      </c>
    </row>
    <row r="187" spans="1:18" s="3" customFormat="1">
      <c r="A187" s="2">
        <v>25</v>
      </c>
      <c r="B187" s="2" t="s">
        <v>19</v>
      </c>
      <c r="C187" s="2">
        <v>25</v>
      </c>
      <c r="D187" s="2" t="s">
        <v>22</v>
      </c>
      <c r="E187" s="2">
        <v>5179</v>
      </c>
      <c r="F187" s="2">
        <v>83001</v>
      </c>
      <c r="G187" s="2">
        <v>39700</v>
      </c>
      <c r="H187" s="2">
        <v>10000</v>
      </c>
      <c r="I187" s="2">
        <v>1533</v>
      </c>
      <c r="J187" s="2">
        <v>0.20120724346076399</v>
      </c>
      <c r="K187" s="2">
        <v>0.77160309892729395</v>
      </c>
      <c r="L187" s="2">
        <v>1.07270560190703</v>
      </c>
      <c r="M187" s="2"/>
      <c r="N187" s="2">
        <v>0.115399184473807</v>
      </c>
      <c r="O187" s="2">
        <v>0.67644925469229999</v>
      </c>
      <c r="P187" s="2">
        <v>0.72089982089798699</v>
      </c>
      <c r="Q187" s="2">
        <v>3.0442163347429498</v>
      </c>
      <c r="R187" s="2">
        <v>13.6661517667503</v>
      </c>
    </row>
    <row r="188" spans="1:18" s="3" customFormat="1">
      <c r="A188" s="2">
        <v>30</v>
      </c>
      <c r="B188" s="2" t="s">
        <v>19</v>
      </c>
      <c r="C188" s="2">
        <v>30</v>
      </c>
      <c r="D188" s="2" t="s">
        <v>22</v>
      </c>
      <c r="E188" s="2">
        <v>5184</v>
      </c>
      <c r="F188" s="2">
        <v>100196</v>
      </c>
      <c r="G188" s="2">
        <v>47461</v>
      </c>
      <c r="H188" s="2">
        <v>10000</v>
      </c>
      <c r="I188" s="2">
        <v>1528</v>
      </c>
      <c r="J188" s="2">
        <v>0.17403108195123601</v>
      </c>
      <c r="K188" s="2">
        <v>0.77234803337306301</v>
      </c>
      <c r="L188" s="2">
        <v>1.0780691299165599</v>
      </c>
      <c r="M188" s="2"/>
      <c r="N188" s="2">
        <v>9.8470889923069599E-2</v>
      </c>
      <c r="O188" s="2">
        <v>0.678572637937923</v>
      </c>
      <c r="P188" s="2">
        <v>0.72242990643806704</v>
      </c>
      <c r="Q188" s="2">
        <v>3.0251507046189401</v>
      </c>
      <c r="R188" s="2">
        <v>16.507716049382701</v>
      </c>
    </row>
    <row r="189" spans="1:18" s="3" customFormat="1">
      <c r="A189" s="2">
        <v>35</v>
      </c>
      <c r="B189" s="2" t="s">
        <v>19</v>
      </c>
      <c r="C189" s="2">
        <v>35</v>
      </c>
      <c r="D189" s="2" t="s">
        <v>22</v>
      </c>
      <c r="E189" s="2">
        <v>5215</v>
      </c>
      <c r="F189" s="2">
        <v>116598</v>
      </c>
      <c r="G189" s="2">
        <v>55129</v>
      </c>
      <c r="H189" s="2">
        <v>10000</v>
      </c>
      <c r="I189" s="2">
        <v>1497</v>
      </c>
      <c r="J189" s="2">
        <v>0.15354143315573701</v>
      </c>
      <c r="K189" s="2">
        <v>0.77696662693682905</v>
      </c>
      <c r="L189" s="2">
        <v>1.0895411203814001</v>
      </c>
      <c r="M189" s="2"/>
      <c r="N189" s="2">
        <v>8.6421185204825599E-2</v>
      </c>
      <c r="O189" s="2">
        <v>0.67897302113237801</v>
      </c>
      <c r="P189" s="2">
        <v>0.72467204078126202</v>
      </c>
      <c r="Q189" s="2">
        <v>3.0483619210977699</v>
      </c>
      <c r="R189" s="2">
        <v>19.096069031639502</v>
      </c>
    </row>
    <row r="190" spans="1:18" s="3" customFormat="1">
      <c r="A190" s="2">
        <v>40</v>
      </c>
      <c r="B190" s="2" t="s">
        <v>19</v>
      </c>
      <c r="C190" s="2">
        <v>40</v>
      </c>
      <c r="D190" s="2" t="s">
        <v>22</v>
      </c>
      <c r="E190" s="2">
        <v>5235</v>
      </c>
      <c r="F190" s="2">
        <v>132899</v>
      </c>
      <c r="G190" s="2">
        <v>63127</v>
      </c>
      <c r="H190" s="2">
        <v>10000</v>
      </c>
      <c r="I190" s="2">
        <v>1477</v>
      </c>
      <c r="J190" s="2">
        <v>0.13674839662504901</v>
      </c>
      <c r="K190" s="2">
        <v>0.77994636471990397</v>
      </c>
      <c r="L190" s="2">
        <v>1.0955005959475499</v>
      </c>
      <c r="M190" s="2"/>
      <c r="N190" s="2">
        <v>7.6577630847546804E-2</v>
      </c>
      <c r="O190" s="2">
        <v>0.67796618815871301</v>
      </c>
      <c r="P190" s="2">
        <v>0.72538954797163802</v>
      </c>
      <c r="Q190" s="2">
        <v>3.02639578630549</v>
      </c>
      <c r="R190" s="2">
        <v>21.687488061126999</v>
      </c>
    </row>
    <row r="191" spans="1:18" s="3" customFormat="1">
      <c r="A191" s="2">
        <v>45</v>
      </c>
      <c r="B191" s="2" t="s">
        <v>19</v>
      </c>
      <c r="C191" s="2">
        <v>45</v>
      </c>
      <c r="D191" s="2" t="s">
        <v>22</v>
      </c>
      <c r="E191" s="2">
        <v>5249</v>
      </c>
      <c r="F191" s="2">
        <v>149887</v>
      </c>
      <c r="G191" s="2">
        <v>70738</v>
      </c>
      <c r="H191" s="2">
        <v>10000</v>
      </c>
      <c r="I191" s="2">
        <v>1463</v>
      </c>
      <c r="J191" s="2">
        <v>0.123857415343456</v>
      </c>
      <c r="K191" s="2">
        <v>0.78203218116805695</v>
      </c>
      <c r="L191" s="2">
        <v>1.10116209773539</v>
      </c>
      <c r="M191" s="2"/>
      <c r="N191" s="2">
        <v>6.9077605379867596E-2</v>
      </c>
      <c r="O191" s="2">
        <v>0.67937450424929102</v>
      </c>
      <c r="P191" s="2">
        <v>0.72709770755744696</v>
      </c>
      <c r="Q191" s="2">
        <v>3.0297086510684501</v>
      </c>
      <c r="R191" s="2">
        <v>24.3665460087635</v>
      </c>
    </row>
    <row r="192" spans="1:18" s="3" customFormat="1">
      <c r="A192" s="2">
        <v>50</v>
      </c>
      <c r="B192" s="2" t="s">
        <v>19</v>
      </c>
      <c r="C192" s="2">
        <v>50</v>
      </c>
      <c r="D192" s="2" t="s">
        <v>22</v>
      </c>
      <c r="E192" s="2">
        <v>5243</v>
      </c>
      <c r="F192" s="2">
        <v>166704</v>
      </c>
      <c r="G192" s="2">
        <v>78325</v>
      </c>
      <c r="H192" s="2">
        <v>10000</v>
      </c>
      <c r="I192" s="2">
        <v>1469</v>
      </c>
      <c r="J192" s="2">
        <v>0.113218228134729</v>
      </c>
      <c r="K192" s="2">
        <v>0.78113825983313401</v>
      </c>
      <c r="L192" s="2">
        <v>1.1051847437425499</v>
      </c>
      <c r="M192" s="2"/>
      <c r="N192" s="2">
        <v>6.2739326057821093E-2</v>
      </c>
      <c r="O192" s="2">
        <v>0.68034395928645097</v>
      </c>
      <c r="P192" s="2">
        <v>0.72726536045734602</v>
      </c>
      <c r="Q192" s="2">
        <v>3.03151656209134</v>
      </c>
      <c r="R192" s="2">
        <v>27.156208277703598</v>
      </c>
    </row>
    <row r="193" spans="1:18" s="3" customFormat="1">
      <c r="A193" s="2">
        <v>5</v>
      </c>
      <c r="B193" s="2" t="s">
        <v>20</v>
      </c>
      <c r="C193" s="2">
        <v>5</v>
      </c>
      <c r="D193" s="2" t="s">
        <v>22</v>
      </c>
      <c r="E193" s="2">
        <v>5012</v>
      </c>
      <c r="F193" s="2">
        <v>13503</v>
      </c>
      <c r="G193" s="2">
        <v>1540</v>
      </c>
      <c r="H193" s="2">
        <v>9998</v>
      </c>
      <c r="I193" s="2">
        <v>4988</v>
      </c>
      <c r="J193" s="2">
        <v>0.86652799445311102</v>
      </c>
      <c r="K193" s="2">
        <v>0.50119999999999998</v>
      </c>
      <c r="L193" s="2">
        <v>0.50119999999999998</v>
      </c>
      <c r="M193" s="2"/>
      <c r="N193" s="2">
        <v>0.76495726495726402</v>
      </c>
      <c r="O193" s="2">
        <v>0.89762680316426202</v>
      </c>
      <c r="P193" s="2">
        <v>0.64323982458477102</v>
      </c>
      <c r="Q193" s="2">
        <v>3.5697993038583999</v>
      </c>
      <c r="R193" s="2">
        <v>2.69413407821229</v>
      </c>
    </row>
    <row r="194" spans="1:18" s="3" customFormat="1">
      <c r="A194" s="2">
        <v>10</v>
      </c>
      <c r="B194" s="2" t="s">
        <v>20</v>
      </c>
      <c r="C194" s="2">
        <v>10</v>
      </c>
      <c r="D194" s="2" t="s">
        <v>22</v>
      </c>
      <c r="E194" s="2">
        <v>5659</v>
      </c>
      <c r="F194" s="2">
        <v>27185</v>
      </c>
      <c r="G194" s="2">
        <v>3076</v>
      </c>
      <c r="H194" s="2">
        <v>9999</v>
      </c>
      <c r="I194" s="2">
        <v>4341</v>
      </c>
      <c r="J194" s="2">
        <v>0.76474187380497105</v>
      </c>
      <c r="K194" s="2">
        <v>0.56589999999999996</v>
      </c>
      <c r="L194" s="2">
        <v>0.56589999999999996</v>
      </c>
      <c r="M194" s="2"/>
      <c r="N194" s="2">
        <v>0.64785346307956404</v>
      </c>
      <c r="O194" s="2">
        <v>0.89835101285482899</v>
      </c>
      <c r="P194" s="2">
        <v>0.69438482024113102</v>
      </c>
      <c r="Q194" s="2">
        <v>3.55844490216271</v>
      </c>
      <c r="R194" s="2">
        <v>4.8038522707192</v>
      </c>
    </row>
    <row r="195" spans="1:18" s="3" customFormat="1">
      <c r="A195" s="2">
        <v>15</v>
      </c>
      <c r="B195" s="2" t="s">
        <v>20</v>
      </c>
      <c r="C195" s="2">
        <v>15</v>
      </c>
      <c r="D195" s="2" t="s">
        <v>22</v>
      </c>
      <c r="E195" s="2">
        <v>5988</v>
      </c>
      <c r="F195" s="2">
        <v>40728</v>
      </c>
      <c r="G195" s="2">
        <v>4684</v>
      </c>
      <c r="H195" s="2">
        <v>9999</v>
      </c>
      <c r="I195" s="2">
        <v>4012</v>
      </c>
      <c r="J195" s="2">
        <v>0.680991622965334</v>
      </c>
      <c r="K195" s="2">
        <v>0.5988</v>
      </c>
      <c r="L195" s="2">
        <v>0.5988</v>
      </c>
      <c r="M195" s="2"/>
      <c r="N195" s="2">
        <v>0.56109445277361303</v>
      </c>
      <c r="O195" s="2">
        <v>0.89685545670747802</v>
      </c>
      <c r="P195" s="2">
        <v>0.71812935936283895</v>
      </c>
      <c r="Q195" s="2">
        <v>3.5750797937638099</v>
      </c>
      <c r="R195" s="2">
        <v>6.8016032064128202</v>
      </c>
    </row>
    <row r="196" spans="1:18" s="3" customFormat="1">
      <c r="A196" s="2">
        <v>20</v>
      </c>
      <c r="B196" s="2" t="s">
        <v>20</v>
      </c>
      <c r="C196" s="2">
        <v>20</v>
      </c>
      <c r="D196" s="2" t="s">
        <v>22</v>
      </c>
      <c r="E196" s="2">
        <v>6140</v>
      </c>
      <c r="F196" s="2">
        <v>54372</v>
      </c>
      <c r="G196" s="2">
        <v>6064</v>
      </c>
      <c r="H196" s="2">
        <v>10000</v>
      </c>
      <c r="I196" s="2">
        <v>3860</v>
      </c>
      <c r="J196" s="2">
        <v>0.622509960159362</v>
      </c>
      <c r="K196" s="2">
        <v>0.61399999999999999</v>
      </c>
      <c r="L196" s="2">
        <v>0.61399999999999999</v>
      </c>
      <c r="M196" s="2"/>
      <c r="N196" s="2">
        <v>0.50311373320222796</v>
      </c>
      <c r="O196" s="2">
        <v>0.89966245284267599</v>
      </c>
      <c r="P196" s="2">
        <v>0.72987573287294405</v>
      </c>
      <c r="Q196" s="2">
        <v>3.5512745061978102</v>
      </c>
      <c r="R196" s="2">
        <v>8.8553745928338703</v>
      </c>
    </row>
    <row r="197" spans="1:18" s="3" customFormat="1">
      <c r="A197" s="2">
        <v>25</v>
      </c>
      <c r="B197" s="2" t="s">
        <v>20</v>
      </c>
      <c r="C197" s="2">
        <v>25</v>
      </c>
      <c r="D197" s="2" t="s">
        <v>22</v>
      </c>
      <c r="E197" s="2">
        <v>6252</v>
      </c>
      <c r="F197" s="2">
        <v>67899</v>
      </c>
      <c r="G197" s="2">
        <v>7629</v>
      </c>
      <c r="H197" s="2">
        <v>9998</v>
      </c>
      <c r="I197" s="2">
        <v>3748</v>
      </c>
      <c r="J197" s="2">
        <v>0.56719804844840305</v>
      </c>
      <c r="K197" s="2">
        <v>0.62519999999999998</v>
      </c>
      <c r="L197" s="2">
        <v>0.62519999999999998</v>
      </c>
      <c r="M197" s="2"/>
      <c r="N197" s="2">
        <v>0.45039982710179299</v>
      </c>
      <c r="O197" s="2">
        <v>0.89899110263743198</v>
      </c>
      <c r="P197" s="2">
        <v>0.73750494461798499</v>
      </c>
      <c r="Q197" s="2">
        <v>3.5898889641563301</v>
      </c>
      <c r="R197" s="2">
        <v>10.860364683301301</v>
      </c>
    </row>
    <row r="198" spans="1:18" s="3" customFormat="1">
      <c r="A198" s="2">
        <v>30</v>
      </c>
      <c r="B198" s="2" t="s">
        <v>20</v>
      </c>
      <c r="C198" s="2">
        <v>30</v>
      </c>
      <c r="D198" s="2" t="s">
        <v>22</v>
      </c>
      <c r="E198" s="2">
        <v>6300</v>
      </c>
      <c r="F198" s="2">
        <v>81228</v>
      </c>
      <c r="G198" s="2">
        <v>9193</v>
      </c>
      <c r="H198" s="2">
        <v>9999</v>
      </c>
      <c r="I198" s="2">
        <v>3700</v>
      </c>
      <c r="J198" s="2">
        <v>0.52099833263859896</v>
      </c>
      <c r="K198" s="2">
        <v>0.63</v>
      </c>
      <c r="L198" s="2">
        <v>0.63</v>
      </c>
      <c r="M198" s="2"/>
      <c r="N198" s="2">
        <v>0.40663525463112299</v>
      </c>
      <c r="O198" s="2">
        <v>0.89833113989006896</v>
      </c>
      <c r="P198" s="2">
        <v>0.74060994160133597</v>
      </c>
      <c r="Q198" s="2">
        <v>3.59226432282049</v>
      </c>
      <c r="R198" s="2">
        <v>12.893333333333301</v>
      </c>
    </row>
    <row r="199" spans="1:18" s="3" customFormat="1">
      <c r="A199" s="2">
        <v>35</v>
      </c>
      <c r="B199" s="2" t="s">
        <v>20</v>
      </c>
      <c r="C199" s="2">
        <v>35</v>
      </c>
      <c r="D199" s="2" t="s">
        <v>22</v>
      </c>
      <c r="E199" s="2">
        <v>6368</v>
      </c>
      <c r="F199" s="2">
        <v>95041</v>
      </c>
      <c r="G199" s="2">
        <v>10647</v>
      </c>
      <c r="H199" s="2">
        <v>10000</v>
      </c>
      <c r="I199" s="2">
        <v>3632</v>
      </c>
      <c r="J199" s="2">
        <v>0.48433186419334501</v>
      </c>
      <c r="K199" s="2">
        <v>0.63680000000000003</v>
      </c>
      <c r="L199" s="2">
        <v>0.63680000000000003</v>
      </c>
      <c r="M199" s="2"/>
      <c r="N199" s="2">
        <v>0.37425800764031703</v>
      </c>
      <c r="O199" s="2">
        <v>0.89926008629172605</v>
      </c>
      <c r="P199" s="2">
        <v>0.74560732104305805</v>
      </c>
      <c r="Q199" s="2">
        <v>3.5948004671373099</v>
      </c>
      <c r="R199" s="2">
        <v>14.924780150753699</v>
      </c>
    </row>
    <row r="200" spans="1:18" s="3" customFormat="1">
      <c r="A200" s="2">
        <v>40</v>
      </c>
      <c r="B200" s="2" t="s">
        <v>20</v>
      </c>
      <c r="C200" s="2">
        <v>40</v>
      </c>
      <c r="D200" s="2" t="s">
        <v>22</v>
      </c>
      <c r="E200" s="2">
        <v>6435</v>
      </c>
      <c r="F200" s="2">
        <v>108924</v>
      </c>
      <c r="G200" s="2">
        <v>11981</v>
      </c>
      <c r="H200" s="2">
        <v>10000</v>
      </c>
      <c r="I200" s="2">
        <v>3565</v>
      </c>
      <c r="J200" s="2">
        <v>0.45493835585278197</v>
      </c>
      <c r="K200" s="2">
        <v>0.64349999999999996</v>
      </c>
      <c r="L200" s="2">
        <v>0.64349999999999996</v>
      </c>
      <c r="M200" s="2"/>
      <c r="N200" s="2">
        <v>0.34942441355343101</v>
      </c>
      <c r="O200" s="2">
        <v>0.90090566974070496</v>
      </c>
      <c r="P200" s="2">
        <v>0.75075196865273996</v>
      </c>
      <c r="Q200" s="2">
        <v>3.57555310750022</v>
      </c>
      <c r="R200" s="2">
        <v>16.926806526806502</v>
      </c>
    </row>
    <row r="201" spans="1:18" s="3" customFormat="1">
      <c r="A201" s="2">
        <v>45</v>
      </c>
      <c r="B201" s="2" t="s">
        <v>20</v>
      </c>
      <c r="C201" s="2">
        <v>45</v>
      </c>
      <c r="D201" s="2" t="s">
        <v>22</v>
      </c>
      <c r="E201" s="2">
        <v>6471</v>
      </c>
      <c r="F201" s="2">
        <v>121746</v>
      </c>
      <c r="G201" s="2">
        <v>13382</v>
      </c>
      <c r="H201" s="2">
        <v>10000</v>
      </c>
      <c r="I201" s="2">
        <v>3529</v>
      </c>
      <c r="J201" s="2">
        <v>0.42767941151312899</v>
      </c>
      <c r="K201" s="2">
        <v>0.64710000000000001</v>
      </c>
      <c r="L201" s="2">
        <v>0.64710000000000001</v>
      </c>
      <c r="M201" s="2"/>
      <c r="N201" s="2">
        <v>0.325945700901626</v>
      </c>
      <c r="O201" s="2">
        <v>0.90096797110887406</v>
      </c>
      <c r="P201" s="2">
        <v>0.75321805629366501</v>
      </c>
      <c r="Q201" s="2">
        <v>3.5705028171559001</v>
      </c>
      <c r="R201" s="2">
        <v>18.814093648585999</v>
      </c>
    </row>
    <row r="202" spans="1:18" s="3" customFormat="1">
      <c r="A202" s="2">
        <v>50</v>
      </c>
      <c r="B202" s="2" t="s">
        <v>20</v>
      </c>
      <c r="C202" s="2">
        <v>50</v>
      </c>
      <c r="D202" s="2" t="s">
        <v>22</v>
      </c>
      <c r="E202" s="2">
        <v>6514</v>
      </c>
      <c r="F202" s="2">
        <v>135249</v>
      </c>
      <c r="G202" s="2">
        <v>15271</v>
      </c>
      <c r="H202" s="2">
        <v>10000</v>
      </c>
      <c r="I202" s="2">
        <v>3486</v>
      </c>
      <c r="J202" s="2">
        <v>0.39571049819951698</v>
      </c>
      <c r="K202" s="2">
        <v>0.65139999999999998</v>
      </c>
      <c r="L202" s="2">
        <v>0.65139999999999998</v>
      </c>
      <c r="M202" s="2"/>
      <c r="N202" s="2">
        <v>0.29901308239614399</v>
      </c>
      <c r="O202" s="2">
        <v>0.89854504384799305</v>
      </c>
      <c r="P202" s="2">
        <v>0.75526838049618705</v>
      </c>
      <c r="Q202" s="2">
        <v>3.6003415820721099</v>
      </c>
      <c r="R202" s="2">
        <v>20.762818544672999</v>
      </c>
    </row>
    <row r="203" spans="1:18" s="3" customFormat="1">
      <c r="A203" s="2">
        <v>5</v>
      </c>
      <c r="B203" s="2" t="s">
        <v>21</v>
      </c>
      <c r="C203" s="2">
        <v>5</v>
      </c>
      <c r="D203" s="2" t="s">
        <v>22</v>
      </c>
      <c r="E203" s="2">
        <v>5578</v>
      </c>
      <c r="F203" s="2">
        <v>20929</v>
      </c>
      <c r="G203" s="2">
        <v>6092</v>
      </c>
      <c r="H203" s="2">
        <v>9999</v>
      </c>
      <c r="I203" s="2">
        <v>1373</v>
      </c>
      <c r="J203" s="2">
        <v>0.62140326890808495</v>
      </c>
      <c r="K203" s="2">
        <v>0.80247446410588397</v>
      </c>
      <c r="L203" s="2">
        <v>1.0228744065602</v>
      </c>
      <c r="M203" s="2"/>
      <c r="N203" s="2">
        <v>0.477977720651242</v>
      </c>
      <c r="O203" s="2">
        <v>0.77454572369638397</v>
      </c>
      <c r="P203" s="2">
        <v>0.78826278744719802</v>
      </c>
      <c r="Q203" s="2">
        <v>3.14702088011849</v>
      </c>
      <c r="R203" s="2">
        <v>3.21064897812836</v>
      </c>
    </row>
    <row r="204" spans="1:18" s="3" customFormat="1">
      <c r="A204" s="2">
        <v>10</v>
      </c>
      <c r="B204" s="2" t="s">
        <v>21</v>
      </c>
      <c r="C204" s="2">
        <v>10</v>
      </c>
      <c r="D204" s="2" t="s">
        <v>22</v>
      </c>
      <c r="E204" s="2">
        <v>5926</v>
      </c>
      <c r="F204" s="2">
        <v>40434</v>
      </c>
      <c r="G204" s="2">
        <v>11728</v>
      </c>
      <c r="H204" s="2">
        <v>9999</v>
      </c>
      <c r="I204" s="2">
        <v>1025</v>
      </c>
      <c r="J204" s="2">
        <v>0.460210797625074</v>
      </c>
      <c r="K204" s="2">
        <v>0.85253920299237496</v>
      </c>
      <c r="L204" s="2">
        <v>1.12559343979283</v>
      </c>
      <c r="M204" s="2"/>
      <c r="N204" s="2">
        <v>0.335674634643706</v>
      </c>
      <c r="O204" s="2">
        <v>0.77516199532226504</v>
      </c>
      <c r="P204" s="2">
        <v>0.812011431049247</v>
      </c>
      <c r="Q204" s="2">
        <v>3.1178710985803999</v>
      </c>
      <c r="R204" s="2">
        <v>5.8142085723928396</v>
      </c>
    </row>
    <row r="205" spans="1:18" s="3" customFormat="1">
      <c r="A205" s="2">
        <v>15</v>
      </c>
      <c r="B205" s="2" t="s">
        <v>21</v>
      </c>
      <c r="C205" s="2">
        <v>15</v>
      </c>
      <c r="D205" s="2" t="s">
        <v>22</v>
      </c>
      <c r="E205" s="2">
        <v>6050</v>
      </c>
      <c r="F205" s="2">
        <v>59657</v>
      </c>
      <c r="G205" s="2">
        <v>17347</v>
      </c>
      <c r="H205" s="2">
        <v>9996</v>
      </c>
      <c r="I205" s="2">
        <v>901</v>
      </c>
      <c r="J205" s="2">
        <v>0.36557802728303401</v>
      </c>
      <c r="K205" s="2">
        <v>0.87037836282549197</v>
      </c>
      <c r="L205" s="2">
        <v>1.16472450007193</v>
      </c>
      <c r="M205" s="2"/>
      <c r="N205" s="2">
        <v>0.25858015984955302</v>
      </c>
      <c r="O205" s="2">
        <v>0.77472598826035</v>
      </c>
      <c r="P205" s="2">
        <v>0.81977138636261404</v>
      </c>
      <c r="Q205" s="2">
        <v>3.1158958713981502</v>
      </c>
      <c r="R205" s="2">
        <v>8.4203305785123899</v>
      </c>
    </row>
    <row r="206" spans="1:18" s="3" customFormat="1">
      <c r="A206" s="2">
        <v>20</v>
      </c>
      <c r="B206" s="2" t="s">
        <v>21</v>
      </c>
      <c r="C206" s="2">
        <v>20</v>
      </c>
      <c r="D206" s="2" t="s">
        <v>22</v>
      </c>
      <c r="E206" s="2">
        <v>6114</v>
      </c>
      <c r="F206" s="2">
        <v>79240</v>
      </c>
      <c r="G206" s="2">
        <v>23059</v>
      </c>
      <c r="H206" s="2">
        <v>9998</v>
      </c>
      <c r="I206" s="2">
        <v>837</v>
      </c>
      <c r="J206" s="2">
        <v>0.30244728801766602</v>
      </c>
      <c r="K206" s="2">
        <v>0.87958567112645603</v>
      </c>
      <c r="L206" s="2">
        <v>1.18788663501654</v>
      </c>
      <c r="M206" s="2"/>
      <c r="N206" s="2">
        <v>0.20957734891852001</v>
      </c>
      <c r="O206" s="2">
        <v>0.77459212700026303</v>
      </c>
      <c r="P206" s="2">
        <v>0.82375683756408702</v>
      </c>
      <c r="Q206" s="2">
        <v>3.1052120141342701</v>
      </c>
      <c r="R206" s="2">
        <v>11.0803074910042</v>
      </c>
    </row>
    <row r="207" spans="1:18" s="3" customFormat="1">
      <c r="A207" s="2">
        <v>25</v>
      </c>
      <c r="B207" s="2" t="s">
        <v>21</v>
      </c>
      <c r="C207" s="2">
        <v>25</v>
      </c>
      <c r="D207" s="2" t="s">
        <v>22</v>
      </c>
      <c r="E207" s="2">
        <v>6165</v>
      </c>
      <c r="F207" s="2">
        <v>98820</v>
      </c>
      <c r="G207" s="2">
        <v>28424</v>
      </c>
      <c r="H207" s="2">
        <v>9998</v>
      </c>
      <c r="I207" s="2">
        <v>786</v>
      </c>
      <c r="J207" s="2">
        <v>0.26021550153557799</v>
      </c>
      <c r="K207" s="2">
        <v>0.88692274492878698</v>
      </c>
      <c r="L207" s="2">
        <v>1.2048626096964401</v>
      </c>
      <c r="M207" s="2"/>
      <c r="N207" s="2">
        <v>0.17823585532972899</v>
      </c>
      <c r="O207" s="2">
        <v>0.77661815095407205</v>
      </c>
      <c r="P207" s="2">
        <v>0.82811345835913597</v>
      </c>
      <c r="Q207" s="2">
        <v>3.11876138433515</v>
      </c>
      <c r="R207" s="2">
        <v>13.732522303325201</v>
      </c>
    </row>
    <row r="208" spans="1:18" s="3" customFormat="1">
      <c r="A208" s="2">
        <v>30</v>
      </c>
      <c r="B208" s="2" t="s">
        <v>21</v>
      </c>
      <c r="C208" s="2">
        <v>30</v>
      </c>
      <c r="D208" s="2" t="s">
        <v>22</v>
      </c>
      <c r="E208" s="2">
        <v>6198</v>
      </c>
      <c r="F208" s="2">
        <v>118781</v>
      </c>
      <c r="G208" s="2">
        <v>34040</v>
      </c>
      <c r="H208" s="2">
        <v>9998</v>
      </c>
      <c r="I208" s="2">
        <v>753</v>
      </c>
      <c r="J208" s="2">
        <v>0.22703120032699001</v>
      </c>
      <c r="K208" s="2">
        <v>0.89167026327147103</v>
      </c>
      <c r="L208" s="2">
        <v>1.2165156092648499</v>
      </c>
      <c r="M208" s="2"/>
      <c r="N208" s="2">
        <v>0.15403350067100699</v>
      </c>
      <c r="O208" s="2">
        <v>0.77725574364779704</v>
      </c>
      <c r="P208" s="2">
        <v>0.83054111529729402</v>
      </c>
      <c r="Q208" s="2">
        <v>3.0990730840790999</v>
      </c>
      <c r="R208" s="2">
        <v>16.3878670538883</v>
      </c>
    </row>
    <row r="209" spans="1:18" s="3" customFormat="1">
      <c r="A209" s="2">
        <v>35</v>
      </c>
      <c r="B209" s="2" t="s">
        <v>21</v>
      </c>
      <c r="C209" s="2">
        <v>35</v>
      </c>
      <c r="D209" s="2" t="s">
        <v>22</v>
      </c>
      <c r="E209" s="2">
        <v>6183</v>
      </c>
      <c r="F209" s="2">
        <v>137538</v>
      </c>
      <c r="G209" s="2">
        <v>39866</v>
      </c>
      <c r="H209" s="2">
        <v>9998</v>
      </c>
      <c r="I209" s="2">
        <v>768</v>
      </c>
      <c r="J209" s="2">
        <v>0.20050537461896301</v>
      </c>
      <c r="K209" s="2">
        <v>0.88951230038843299</v>
      </c>
      <c r="L209" s="2">
        <v>1.2186735721478901</v>
      </c>
      <c r="M209" s="2"/>
      <c r="N209" s="2">
        <v>0.134270016721318</v>
      </c>
      <c r="O209" s="2">
        <v>0.775281278888863</v>
      </c>
      <c r="P209" s="2">
        <v>0.82847776735406597</v>
      </c>
      <c r="Q209" s="2">
        <v>3.0915383384955399</v>
      </c>
      <c r="R209" s="2">
        <v>19.0376839721817</v>
      </c>
    </row>
    <row r="210" spans="1:18" s="3" customFormat="1">
      <c r="A210" s="2">
        <v>40</v>
      </c>
      <c r="B210" s="2" t="s">
        <v>21</v>
      </c>
      <c r="C210" s="2">
        <v>40</v>
      </c>
      <c r="D210" s="2" t="s">
        <v>22</v>
      </c>
      <c r="E210" s="2">
        <v>6217</v>
      </c>
      <c r="F210" s="2">
        <v>157931</v>
      </c>
      <c r="G210" s="2">
        <v>45391</v>
      </c>
      <c r="H210" s="2">
        <v>9998</v>
      </c>
      <c r="I210" s="2">
        <v>734</v>
      </c>
      <c r="J210" s="2">
        <v>0.18050515445304999</v>
      </c>
      <c r="K210" s="2">
        <v>0.89440368292331995</v>
      </c>
      <c r="L210" s="2">
        <v>1.22586678175802</v>
      </c>
      <c r="M210" s="2"/>
      <c r="N210" s="2">
        <v>0.120465819252829</v>
      </c>
      <c r="O210" s="2">
        <v>0.77675313050235495</v>
      </c>
      <c r="P210" s="2">
        <v>0.83143706809824502</v>
      </c>
      <c r="Q210" s="2">
        <v>3.0776921567013402</v>
      </c>
      <c r="R210" s="2">
        <v>21.711275534823798</v>
      </c>
    </row>
    <row r="211" spans="1:18" s="3" customFormat="1">
      <c r="A211" s="2">
        <v>45</v>
      </c>
      <c r="B211" s="2" t="s">
        <v>21</v>
      </c>
      <c r="C211" s="2">
        <v>45</v>
      </c>
      <c r="D211" s="2" t="s">
        <v>22</v>
      </c>
      <c r="E211" s="2">
        <v>6220</v>
      </c>
      <c r="F211" s="2">
        <v>176573</v>
      </c>
      <c r="G211" s="2">
        <v>51250</v>
      </c>
      <c r="H211" s="2">
        <v>9998</v>
      </c>
      <c r="I211" s="2">
        <v>731</v>
      </c>
      <c r="J211" s="2">
        <v>0.16323798328108599</v>
      </c>
      <c r="K211" s="2">
        <v>0.89483527549992803</v>
      </c>
      <c r="L211" s="2">
        <v>1.22860020140986</v>
      </c>
      <c r="M211" s="2"/>
      <c r="N211" s="2">
        <v>0.10823038106838299</v>
      </c>
      <c r="O211" s="2">
        <v>0.77504466186469301</v>
      </c>
      <c r="P211" s="2">
        <v>0.83064331513434497</v>
      </c>
      <c r="Q211" s="2">
        <v>3.0830874482508599</v>
      </c>
      <c r="R211" s="2">
        <v>24.2900321543408</v>
      </c>
    </row>
    <row r="212" spans="1:18" s="3" customFormat="1">
      <c r="A212" s="2">
        <v>50</v>
      </c>
      <c r="B212" s="2" t="s">
        <v>21</v>
      </c>
      <c r="C212" s="2">
        <v>50</v>
      </c>
      <c r="D212" s="2" t="s">
        <v>22</v>
      </c>
      <c r="E212" s="2">
        <v>6254</v>
      </c>
      <c r="F212" s="2">
        <v>195963</v>
      </c>
      <c r="G212" s="2">
        <v>56790</v>
      </c>
      <c r="H212" s="2">
        <v>9998</v>
      </c>
      <c r="I212" s="2">
        <v>697</v>
      </c>
      <c r="J212" s="2">
        <v>0.14969755045816599</v>
      </c>
      <c r="K212" s="2">
        <v>0.899726658034815</v>
      </c>
      <c r="L212" s="2">
        <v>1.2392461516328499</v>
      </c>
      <c r="M212" s="2"/>
      <c r="N212" s="2">
        <v>9.9200558340206801E-2</v>
      </c>
      <c r="O212" s="2">
        <v>0.77531423959359502</v>
      </c>
      <c r="P212" s="2">
        <v>0.83290012883147801</v>
      </c>
      <c r="Q212" s="2">
        <v>3.1001148164212999</v>
      </c>
      <c r="R212" s="2">
        <v>26.7599936040933</v>
      </c>
    </row>
    <row r="213" spans="1:18" s="3" customFormat="1">
      <c r="A213" s="2">
        <v>5</v>
      </c>
      <c r="B213" s="2" t="s">
        <v>15</v>
      </c>
      <c r="C213" s="2">
        <v>5</v>
      </c>
      <c r="D213" s="2" t="s">
        <v>39</v>
      </c>
      <c r="E213" s="2">
        <v>5942</v>
      </c>
      <c r="F213" s="2">
        <v>6200</v>
      </c>
      <c r="G213" s="2">
        <v>392</v>
      </c>
      <c r="H213" s="2">
        <v>10000</v>
      </c>
      <c r="I213" s="2">
        <v>3546</v>
      </c>
      <c r="J213" s="2">
        <v>0.96227867590454197</v>
      </c>
      <c r="K213" s="2">
        <v>0.626264755480607</v>
      </c>
      <c r="L213" s="2">
        <v>0.64062713019768203</v>
      </c>
      <c r="M213" s="2">
        <v>0.69716674407803003</v>
      </c>
      <c r="N213" s="2">
        <v>0.93811177770760901</v>
      </c>
      <c r="O213" s="2">
        <v>0.94053398058252402</v>
      </c>
      <c r="P213" s="2">
        <v>0.75188123377064398</v>
      </c>
      <c r="Q213" s="2">
        <v>10.308225806451601</v>
      </c>
      <c r="R213" s="2">
        <v>1</v>
      </c>
    </row>
    <row r="214" spans="1:18" s="3" customFormat="1">
      <c r="A214" s="2">
        <v>10</v>
      </c>
      <c r="B214" s="2" t="s">
        <v>15</v>
      </c>
      <c r="C214" s="2">
        <v>10</v>
      </c>
      <c r="D214" s="2" t="s">
        <v>39</v>
      </c>
      <c r="E214" s="2">
        <v>7384</v>
      </c>
      <c r="F214" s="2">
        <v>7686</v>
      </c>
      <c r="G214" s="2">
        <v>451</v>
      </c>
      <c r="H214" s="2">
        <v>10000</v>
      </c>
      <c r="I214" s="2">
        <v>2104</v>
      </c>
      <c r="J214" s="2">
        <v>0.95684623481006603</v>
      </c>
      <c r="K214" s="2">
        <v>0.77824620573355796</v>
      </c>
      <c r="L214" s="2">
        <v>0.80967961826857504</v>
      </c>
      <c r="M214" s="2">
        <v>0.81142591732466296</v>
      </c>
      <c r="N214" s="2">
        <v>0.94243777919591498</v>
      </c>
      <c r="O214" s="2">
        <v>0.94457416738355604</v>
      </c>
      <c r="P214" s="2">
        <v>0.85338120360179404</v>
      </c>
      <c r="Q214" s="2">
        <v>11.059068436117601</v>
      </c>
      <c r="R214" s="2">
        <v>1</v>
      </c>
    </row>
    <row r="215" spans="1:18" s="3" customFormat="1">
      <c r="A215" s="2">
        <v>15</v>
      </c>
      <c r="B215" s="2" t="s">
        <v>15</v>
      </c>
      <c r="C215" s="2">
        <v>15</v>
      </c>
      <c r="D215" s="2" t="s">
        <v>39</v>
      </c>
      <c r="E215" s="2">
        <v>7825</v>
      </c>
      <c r="F215" s="2">
        <v>8157</v>
      </c>
      <c r="G215" s="2">
        <v>455</v>
      </c>
      <c r="H215" s="2">
        <v>10000</v>
      </c>
      <c r="I215" s="2">
        <v>1663</v>
      </c>
      <c r="J215" s="2">
        <v>0.95648015303682399</v>
      </c>
      <c r="K215" s="2">
        <v>0.82472596964586797</v>
      </c>
      <c r="L215" s="2">
        <v>0.85766871165644099</v>
      </c>
      <c r="M215" s="2">
        <v>0.86669763121226195</v>
      </c>
      <c r="N215" s="2">
        <v>0.94504830917874305</v>
      </c>
      <c r="O215" s="2">
        <v>0.94716674407803003</v>
      </c>
      <c r="P215" s="2">
        <v>0.88171592487037498</v>
      </c>
      <c r="Q215" s="2">
        <v>11.3200931715091</v>
      </c>
      <c r="R215" s="2">
        <v>1</v>
      </c>
    </row>
    <row r="216" spans="1:18" s="3" customFormat="1">
      <c r="A216" s="2">
        <v>20</v>
      </c>
      <c r="B216" s="2" t="s">
        <v>15</v>
      </c>
      <c r="C216" s="2">
        <v>20</v>
      </c>
      <c r="D216" s="2" t="s">
        <v>39</v>
      </c>
      <c r="E216" s="2">
        <v>8043</v>
      </c>
      <c r="F216" s="2">
        <v>8374</v>
      </c>
      <c r="G216" s="2">
        <v>485</v>
      </c>
      <c r="H216" s="2">
        <v>10000</v>
      </c>
      <c r="I216" s="2">
        <v>1445</v>
      </c>
      <c r="J216" s="2">
        <v>0.95374344301382896</v>
      </c>
      <c r="K216" s="2">
        <v>0.84770236087689699</v>
      </c>
      <c r="L216" s="2">
        <v>0.88398091342876595</v>
      </c>
      <c r="M216" s="2">
        <v>0.87784486762656699</v>
      </c>
      <c r="N216" s="2">
        <v>0.94312851782363905</v>
      </c>
      <c r="O216" s="2">
        <v>0.94525341460661405</v>
      </c>
      <c r="P216" s="2">
        <v>0.89382411116402305</v>
      </c>
      <c r="Q216" s="2">
        <v>11.5856221638404</v>
      </c>
      <c r="R216" s="2">
        <v>1</v>
      </c>
    </row>
    <row r="217" spans="1:18" s="3" customFormat="1">
      <c r="A217" s="2">
        <v>25</v>
      </c>
      <c r="B217" s="2" t="s">
        <v>15</v>
      </c>
      <c r="C217" s="2">
        <v>25</v>
      </c>
      <c r="D217" s="2" t="s">
        <v>39</v>
      </c>
      <c r="E217" s="2">
        <v>8116</v>
      </c>
      <c r="F217" s="2">
        <v>8457</v>
      </c>
      <c r="G217" s="2">
        <v>489</v>
      </c>
      <c r="H217" s="2">
        <v>10000</v>
      </c>
      <c r="I217" s="2">
        <v>1372</v>
      </c>
      <c r="J217" s="2">
        <v>0.95337973114691499</v>
      </c>
      <c r="K217" s="2">
        <v>0.85539629005059004</v>
      </c>
      <c r="L217" s="2">
        <v>0.89011588275391895</v>
      </c>
      <c r="M217" s="2">
        <v>0.89549465861588395</v>
      </c>
      <c r="N217" s="2">
        <v>0.94317257408483401</v>
      </c>
      <c r="O217" s="2">
        <v>0.94533869885982502</v>
      </c>
      <c r="P217" s="2">
        <v>0.89812129027962695</v>
      </c>
      <c r="Q217" s="2">
        <v>12.052027905876701</v>
      </c>
      <c r="R217" s="2">
        <v>1</v>
      </c>
    </row>
    <row r="218" spans="1:18" s="3" customFormat="1">
      <c r="A218" s="2">
        <v>30</v>
      </c>
      <c r="B218" s="2" t="s">
        <v>15</v>
      </c>
      <c r="C218" s="2">
        <v>30</v>
      </c>
      <c r="D218" s="2" t="s">
        <v>39</v>
      </c>
      <c r="E218" s="2">
        <v>8151</v>
      </c>
      <c r="F218" s="2">
        <v>8495</v>
      </c>
      <c r="G218" s="2">
        <v>508</v>
      </c>
      <c r="H218" s="2">
        <v>10000</v>
      </c>
      <c r="I218" s="2">
        <v>1337</v>
      </c>
      <c r="J218" s="2">
        <v>0.95165588123334599</v>
      </c>
      <c r="K218" s="2">
        <v>0.85908516020236003</v>
      </c>
      <c r="L218" s="2">
        <v>0.89393319700068097</v>
      </c>
      <c r="M218" s="2">
        <v>0.90013934045517796</v>
      </c>
      <c r="N218" s="2">
        <v>0.94133271740385704</v>
      </c>
      <c r="O218" s="2">
        <v>0.94357436410085505</v>
      </c>
      <c r="P218" s="2">
        <v>0.89934979159167605</v>
      </c>
      <c r="Q218" s="2">
        <v>12.1752795762213</v>
      </c>
      <c r="R218" s="2">
        <v>1</v>
      </c>
    </row>
    <row r="219" spans="1:18" s="3" customFormat="1">
      <c r="A219" s="2">
        <v>35</v>
      </c>
      <c r="B219" s="2" t="s">
        <v>15</v>
      </c>
      <c r="C219" s="2">
        <v>35</v>
      </c>
      <c r="D219" s="2" t="s">
        <v>39</v>
      </c>
      <c r="E219" s="2">
        <v>8210</v>
      </c>
      <c r="F219" s="2">
        <v>8558</v>
      </c>
      <c r="G219" s="2">
        <v>489</v>
      </c>
      <c r="H219" s="2">
        <v>10000</v>
      </c>
      <c r="I219" s="2">
        <v>1278</v>
      </c>
      <c r="J219" s="2">
        <v>0.95337973114691499</v>
      </c>
      <c r="K219" s="2">
        <v>0.86530354131534504</v>
      </c>
      <c r="L219" s="2">
        <v>0.90020449897750499</v>
      </c>
      <c r="M219" s="2">
        <v>0.90803529958197804</v>
      </c>
      <c r="N219" s="2">
        <v>0.94378664214277497</v>
      </c>
      <c r="O219" s="2">
        <v>0.94594893334807095</v>
      </c>
      <c r="P219" s="2">
        <v>0.90383088319221405</v>
      </c>
      <c r="Q219" s="2">
        <v>12.605982706239701</v>
      </c>
      <c r="R219" s="2">
        <v>1</v>
      </c>
    </row>
    <row r="220" spans="1:18" s="3" customFormat="1">
      <c r="A220" s="2">
        <v>40</v>
      </c>
      <c r="B220" s="2" t="s">
        <v>15</v>
      </c>
      <c r="C220" s="2">
        <v>40</v>
      </c>
      <c r="D220" s="2" t="s">
        <v>39</v>
      </c>
      <c r="E220" s="2">
        <v>8242</v>
      </c>
      <c r="F220" s="2">
        <v>8592</v>
      </c>
      <c r="G220" s="2">
        <v>506</v>
      </c>
      <c r="H220" s="2">
        <v>10000</v>
      </c>
      <c r="I220" s="2">
        <v>1246</v>
      </c>
      <c r="J220" s="2">
        <v>0.95183704549781001</v>
      </c>
      <c r="K220" s="2">
        <v>0.86867622259696398</v>
      </c>
      <c r="L220" s="2">
        <v>0.902794819359236</v>
      </c>
      <c r="M220" s="2">
        <v>0.91500232234091905</v>
      </c>
      <c r="N220" s="2">
        <v>0.942158207590306</v>
      </c>
      <c r="O220" s="2">
        <v>0.94438338096284902</v>
      </c>
      <c r="P220" s="2">
        <v>0.90494916598156205</v>
      </c>
      <c r="Q220" s="2">
        <v>12.898743016759701</v>
      </c>
      <c r="R220" s="2">
        <v>1</v>
      </c>
    </row>
    <row r="221" spans="1:18" s="3" customFormat="1">
      <c r="A221" s="2">
        <v>45</v>
      </c>
      <c r="B221" s="2" t="s">
        <v>15</v>
      </c>
      <c r="C221" s="2">
        <v>45</v>
      </c>
      <c r="D221" s="2" t="s">
        <v>39</v>
      </c>
      <c r="E221" s="2">
        <v>8268</v>
      </c>
      <c r="F221" s="2">
        <v>8623</v>
      </c>
      <c r="G221" s="2">
        <v>497</v>
      </c>
      <c r="H221" s="2">
        <v>10000</v>
      </c>
      <c r="I221" s="2">
        <v>1220</v>
      </c>
      <c r="J221" s="2">
        <v>0.95265313899209303</v>
      </c>
      <c r="K221" s="2">
        <v>0.87141652613827902</v>
      </c>
      <c r="L221" s="2">
        <v>0.90538513974096801</v>
      </c>
      <c r="M221" s="2">
        <v>0.92057594054807201</v>
      </c>
      <c r="N221" s="2">
        <v>0.94329720479178503</v>
      </c>
      <c r="O221" s="2">
        <v>0.94550438596491204</v>
      </c>
      <c r="P221" s="2">
        <v>0.90694993048685402</v>
      </c>
      <c r="Q221" s="2">
        <v>13.1759248521396</v>
      </c>
      <c r="R221" s="2">
        <v>1</v>
      </c>
    </row>
    <row r="222" spans="1:18" s="3" customFormat="1">
      <c r="A222" s="2">
        <v>50</v>
      </c>
      <c r="B222" s="2" t="s">
        <v>15</v>
      </c>
      <c r="C222" s="2">
        <v>50</v>
      </c>
      <c r="D222" s="2" t="s">
        <v>39</v>
      </c>
      <c r="E222" s="2">
        <v>8259</v>
      </c>
      <c r="F222" s="2">
        <v>8600</v>
      </c>
      <c r="G222" s="2">
        <v>521</v>
      </c>
      <c r="H222" s="2">
        <v>10000</v>
      </c>
      <c r="I222" s="2">
        <v>1229</v>
      </c>
      <c r="J222" s="2">
        <v>0.95047999239615999</v>
      </c>
      <c r="K222" s="2">
        <v>0.87046795952782396</v>
      </c>
      <c r="L222" s="2">
        <v>0.90538513974096801</v>
      </c>
      <c r="M222" s="2">
        <v>0.90989317231769595</v>
      </c>
      <c r="N222" s="2">
        <v>0.94066059225512499</v>
      </c>
      <c r="O222" s="2">
        <v>0.94287907027738105</v>
      </c>
      <c r="P222" s="2">
        <v>0.90522774394045302</v>
      </c>
      <c r="Q222" s="2">
        <v>13.275116279069699</v>
      </c>
      <c r="R222" s="2">
        <v>1</v>
      </c>
    </row>
    <row r="223" spans="1:18" s="3" customFormat="1">
      <c r="A223" s="2">
        <v>5</v>
      </c>
      <c r="B223" s="2" t="s">
        <v>16</v>
      </c>
      <c r="C223" s="2">
        <v>5</v>
      </c>
      <c r="D223" s="2" t="s">
        <v>39</v>
      </c>
      <c r="E223" s="2">
        <v>6818</v>
      </c>
      <c r="F223" s="2">
        <v>6817</v>
      </c>
      <c r="G223" s="2">
        <v>69</v>
      </c>
      <c r="H223" s="2">
        <v>10000</v>
      </c>
      <c r="I223" s="2">
        <v>3182</v>
      </c>
      <c r="J223" s="2">
        <v>0.99314728374217898</v>
      </c>
      <c r="K223" s="2">
        <v>0.68179999999999996</v>
      </c>
      <c r="L223" s="2">
        <v>0.68083392083794902</v>
      </c>
      <c r="M223" s="2">
        <v>0.81690140845070403</v>
      </c>
      <c r="N223" s="2">
        <v>0.98998112385654102</v>
      </c>
      <c r="O223" s="2">
        <v>0.98997966889340605</v>
      </c>
      <c r="P223" s="2">
        <v>0.80748456367854105</v>
      </c>
      <c r="Q223" s="2">
        <v>2.2550601349369299</v>
      </c>
      <c r="R223" s="2">
        <v>0.99985332942211702</v>
      </c>
    </row>
    <row r="224" spans="1:18" s="3" customFormat="1">
      <c r="A224" s="2">
        <v>10</v>
      </c>
      <c r="B224" s="2" t="s">
        <v>16</v>
      </c>
      <c r="C224" s="2">
        <v>10</v>
      </c>
      <c r="D224" s="2" t="s">
        <v>39</v>
      </c>
      <c r="E224" s="2">
        <v>8249</v>
      </c>
      <c r="F224" s="2">
        <v>8248</v>
      </c>
      <c r="G224" s="2">
        <v>84</v>
      </c>
      <c r="H224" s="2">
        <v>10000</v>
      </c>
      <c r="I224" s="2">
        <v>1751</v>
      </c>
      <c r="J224" s="2">
        <v>0.99166997223324005</v>
      </c>
      <c r="K224" s="2">
        <v>0.82489999999999997</v>
      </c>
      <c r="L224" s="2">
        <v>0.82455433578406601</v>
      </c>
      <c r="M224" s="2">
        <v>0.87323943661971803</v>
      </c>
      <c r="N224" s="2">
        <v>0.98991959678387098</v>
      </c>
      <c r="O224" s="2">
        <v>0.98991838694191003</v>
      </c>
      <c r="P224" s="2">
        <v>0.89990677112807904</v>
      </c>
      <c r="Q224" s="2">
        <v>2.1150442477876101</v>
      </c>
      <c r="R224" s="2">
        <v>0.99987877318462803</v>
      </c>
    </row>
    <row r="225" spans="1:18" s="3" customFormat="1">
      <c r="A225" s="2">
        <v>15</v>
      </c>
      <c r="B225" s="2" t="s">
        <v>16</v>
      </c>
      <c r="C225" s="2">
        <v>15</v>
      </c>
      <c r="D225" s="2" t="s">
        <v>39</v>
      </c>
      <c r="E225" s="2">
        <v>8664</v>
      </c>
      <c r="F225" s="2">
        <v>8663</v>
      </c>
      <c r="G225" s="2">
        <v>96</v>
      </c>
      <c r="H225" s="2">
        <v>9999</v>
      </c>
      <c r="I225" s="2">
        <v>1336</v>
      </c>
      <c r="J225" s="2">
        <v>0.99049034175334305</v>
      </c>
      <c r="K225" s="2">
        <v>0.86639999999999995</v>
      </c>
      <c r="L225" s="2">
        <v>0.86625037768153801</v>
      </c>
      <c r="M225" s="2">
        <v>0.88732394366197098</v>
      </c>
      <c r="N225" s="2">
        <v>0.989041095890411</v>
      </c>
      <c r="O225" s="2">
        <v>0.98903984473113304</v>
      </c>
      <c r="P225" s="2">
        <v>0.92366683178481102</v>
      </c>
      <c r="Q225" s="2">
        <v>2.1028393351800498</v>
      </c>
      <c r="R225" s="2">
        <v>0.99988457987072898</v>
      </c>
    </row>
    <row r="226" spans="1:18" s="3" customFormat="1">
      <c r="A226" s="2">
        <v>20</v>
      </c>
      <c r="B226" s="2" t="s">
        <v>16</v>
      </c>
      <c r="C226" s="2">
        <v>20</v>
      </c>
      <c r="D226" s="2" t="s">
        <v>39</v>
      </c>
      <c r="E226" s="2">
        <v>8817</v>
      </c>
      <c r="F226" s="2">
        <v>8816</v>
      </c>
      <c r="G226" s="2">
        <v>111</v>
      </c>
      <c r="H226" s="2">
        <v>10000</v>
      </c>
      <c r="I226" s="2">
        <v>1183</v>
      </c>
      <c r="J226" s="2">
        <v>0.98902185738304804</v>
      </c>
      <c r="K226" s="2">
        <v>0.88170000000000004</v>
      </c>
      <c r="L226" s="2">
        <v>0.88155906939268802</v>
      </c>
      <c r="M226" s="2">
        <v>0.90140845070422504</v>
      </c>
      <c r="N226" s="2">
        <v>0.98756720430107503</v>
      </c>
      <c r="O226" s="2">
        <v>0.98756581158283796</v>
      </c>
      <c r="P226" s="2">
        <v>0.93163505230459898</v>
      </c>
      <c r="Q226" s="2">
        <v>2.1195417942610799</v>
      </c>
      <c r="R226" s="2">
        <v>0.99988658273789199</v>
      </c>
    </row>
    <row r="227" spans="1:18" s="3" customFormat="1">
      <c r="A227" s="2">
        <v>25</v>
      </c>
      <c r="B227" s="2" t="s">
        <v>16</v>
      </c>
      <c r="C227" s="2">
        <v>25</v>
      </c>
      <c r="D227" s="2" t="s">
        <v>39</v>
      </c>
      <c r="E227" s="2">
        <v>8887</v>
      </c>
      <c r="F227" s="2">
        <v>8886</v>
      </c>
      <c r="G227" s="2">
        <v>108</v>
      </c>
      <c r="H227" s="2">
        <v>9999</v>
      </c>
      <c r="I227" s="2">
        <v>1113</v>
      </c>
      <c r="J227" s="2">
        <v>0.98931433659839696</v>
      </c>
      <c r="K227" s="2">
        <v>0.88870000000000005</v>
      </c>
      <c r="L227" s="2">
        <v>0.88850840970893297</v>
      </c>
      <c r="M227" s="2">
        <v>0.91549295774647799</v>
      </c>
      <c r="N227" s="2">
        <v>0.98799332962757003</v>
      </c>
      <c r="O227" s="2">
        <v>0.98799199466310805</v>
      </c>
      <c r="P227" s="2">
        <v>0.93571932757641696</v>
      </c>
      <c r="Q227" s="2">
        <v>2.0399459885225601</v>
      </c>
      <c r="R227" s="2">
        <v>0.99988747608866801</v>
      </c>
    </row>
    <row r="228" spans="1:18" s="3" customFormat="1">
      <c r="A228" s="2">
        <v>30</v>
      </c>
      <c r="B228" s="2" t="s">
        <v>16</v>
      </c>
      <c r="C228" s="2">
        <v>30</v>
      </c>
      <c r="D228" s="2" t="s">
        <v>39</v>
      </c>
      <c r="E228" s="2">
        <v>8926</v>
      </c>
      <c r="F228" s="2">
        <v>8925</v>
      </c>
      <c r="G228" s="2">
        <v>120</v>
      </c>
      <c r="H228" s="2">
        <v>9999</v>
      </c>
      <c r="I228" s="2">
        <v>1074</v>
      </c>
      <c r="J228" s="2">
        <v>0.98814112066409698</v>
      </c>
      <c r="K228" s="2">
        <v>0.89259999999999995</v>
      </c>
      <c r="L228" s="2">
        <v>0.892637727867861</v>
      </c>
      <c r="M228" s="2">
        <v>0.88732394366197098</v>
      </c>
      <c r="N228" s="2">
        <v>0.98673446827326905</v>
      </c>
      <c r="O228" s="2">
        <v>0.98673300165837396</v>
      </c>
      <c r="P228" s="2">
        <v>0.937309009635929</v>
      </c>
      <c r="Q228" s="2">
        <v>2.0932108447232798</v>
      </c>
      <c r="R228" s="2">
        <v>0.99988796773470701</v>
      </c>
    </row>
    <row r="229" spans="1:18" s="3" customFormat="1">
      <c r="A229" s="2">
        <v>35</v>
      </c>
      <c r="B229" s="2" t="s">
        <v>16</v>
      </c>
      <c r="C229" s="2">
        <v>35</v>
      </c>
      <c r="D229" s="2" t="s">
        <v>39</v>
      </c>
      <c r="E229" s="2">
        <v>8950</v>
      </c>
      <c r="F229" s="2">
        <v>8949</v>
      </c>
      <c r="G229" s="2">
        <v>131</v>
      </c>
      <c r="H229" s="2">
        <v>9999</v>
      </c>
      <c r="I229" s="2">
        <v>1050</v>
      </c>
      <c r="J229" s="2">
        <v>0.98706811451135201</v>
      </c>
      <c r="K229" s="2">
        <v>0.89500000000000002</v>
      </c>
      <c r="L229" s="2">
        <v>0.89495417463994298</v>
      </c>
      <c r="M229" s="2">
        <v>0.90140845070422504</v>
      </c>
      <c r="N229" s="2">
        <v>0.98557427596079705</v>
      </c>
      <c r="O229" s="2">
        <v>0.98557268722466895</v>
      </c>
      <c r="P229" s="2">
        <v>0.93810524959591401</v>
      </c>
      <c r="Q229" s="2">
        <v>2.05787709497206</v>
      </c>
      <c r="R229" s="2">
        <v>0.99988826815642395</v>
      </c>
    </row>
    <row r="230" spans="1:18" s="3" customFormat="1">
      <c r="A230" s="2">
        <v>40</v>
      </c>
      <c r="B230" s="2" t="s">
        <v>16</v>
      </c>
      <c r="C230" s="2">
        <v>40</v>
      </c>
      <c r="D230" s="2" t="s">
        <v>39</v>
      </c>
      <c r="E230" s="2">
        <v>8977</v>
      </c>
      <c r="F230" s="2">
        <v>8976</v>
      </c>
      <c r="G230" s="2">
        <v>136</v>
      </c>
      <c r="H230" s="2">
        <v>9999</v>
      </c>
      <c r="I230" s="2">
        <v>1023</v>
      </c>
      <c r="J230" s="2">
        <v>0.98658115441539196</v>
      </c>
      <c r="K230" s="2">
        <v>0.89770000000000005</v>
      </c>
      <c r="L230" s="2">
        <v>0.897673481720213</v>
      </c>
      <c r="M230" s="2">
        <v>0.90140845070422504</v>
      </c>
      <c r="N230" s="2">
        <v>0.98507626467683496</v>
      </c>
      <c r="O230" s="2">
        <v>0.98507462686567104</v>
      </c>
      <c r="P230" s="2">
        <v>0.93935989992540303</v>
      </c>
      <c r="Q230" s="2">
        <v>2.0465634399019699</v>
      </c>
      <c r="R230" s="2">
        <v>0.99988860421075998</v>
      </c>
    </row>
    <row r="231" spans="1:18" s="3" customFormat="1">
      <c r="A231" s="2">
        <v>45</v>
      </c>
      <c r="B231" s="2" t="s">
        <v>16</v>
      </c>
      <c r="C231" s="2">
        <v>45</v>
      </c>
      <c r="D231" s="2" t="s">
        <v>39</v>
      </c>
      <c r="E231" s="2">
        <v>8991</v>
      </c>
      <c r="F231" s="2">
        <v>8990</v>
      </c>
      <c r="G231" s="2">
        <v>137</v>
      </c>
      <c r="H231" s="2">
        <v>9999</v>
      </c>
      <c r="I231" s="2">
        <v>1009</v>
      </c>
      <c r="J231" s="2">
        <v>0.98648382004735502</v>
      </c>
      <c r="K231" s="2">
        <v>0.89910000000000001</v>
      </c>
      <c r="L231" s="2">
        <v>0.89908349279887201</v>
      </c>
      <c r="M231" s="2">
        <v>0.90140845070422504</v>
      </c>
      <c r="N231" s="2">
        <v>0.98499123575810599</v>
      </c>
      <c r="O231" s="2">
        <v>0.98498959132244901</v>
      </c>
      <c r="P231" s="2">
        <v>0.94008708039876698</v>
      </c>
      <c r="Q231" s="2">
        <v>2.0625069513958398</v>
      </c>
      <c r="R231" s="2">
        <v>0.99988877766655504</v>
      </c>
    </row>
    <row r="232" spans="1:18" s="3" customFormat="1">
      <c r="A232" s="2">
        <v>50</v>
      </c>
      <c r="B232" s="2" t="s">
        <v>16</v>
      </c>
      <c r="C232" s="2">
        <v>50</v>
      </c>
      <c r="D232" s="2" t="s">
        <v>39</v>
      </c>
      <c r="E232" s="2">
        <v>9016</v>
      </c>
      <c r="F232" s="2">
        <v>9015</v>
      </c>
      <c r="G232" s="2">
        <v>134</v>
      </c>
      <c r="H232" s="2">
        <v>9999</v>
      </c>
      <c r="I232" s="2">
        <v>984</v>
      </c>
      <c r="J232" s="2">
        <v>0.98677588078555201</v>
      </c>
      <c r="K232" s="2">
        <v>0.90159999999999996</v>
      </c>
      <c r="L232" s="2">
        <v>0.901500654648</v>
      </c>
      <c r="M232" s="2">
        <v>0.91549295774647799</v>
      </c>
      <c r="N232" s="2">
        <v>0.98535519125683002</v>
      </c>
      <c r="O232" s="2">
        <v>0.98535359055634497</v>
      </c>
      <c r="P232" s="2">
        <v>0.94161806807730497</v>
      </c>
      <c r="Q232" s="2">
        <v>2.0909494232475598</v>
      </c>
      <c r="R232" s="2">
        <v>0.99988908606921001</v>
      </c>
    </row>
    <row r="233" spans="1:18" s="3" customFormat="1">
      <c r="A233" s="2">
        <v>5</v>
      </c>
      <c r="B233" s="2" t="s">
        <v>17</v>
      </c>
      <c r="C233" s="2">
        <v>5</v>
      </c>
      <c r="D233" s="2" t="s">
        <v>39</v>
      </c>
      <c r="E233" s="2">
        <v>6816</v>
      </c>
      <c r="F233" s="2">
        <v>6815</v>
      </c>
      <c r="G233" s="2">
        <v>69</v>
      </c>
      <c r="H233" s="2">
        <v>9997</v>
      </c>
      <c r="I233" s="2">
        <v>3184</v>
      </c>
      <c r="J233" s="2">
        <v>0.99314524140671501</v>
      </c>
      <c r="K233" s="2">
        <v>0.68159999999999998</v>
      </c>
      <c r="L233" s="2">
        <v>0.68065103113627101</v>
      </c>
      <c r="M233" s="2">
        <v>0.76851851851851805</v>
      </c>
      <c r="N233" s="2">
        <v>0.98997821350762505</v>
      </c>
      <c r="O233" s="2">
        <v>0.98997675769901206</v>
      </c>
      <c r="P233" s="2">
        <v>0.80734331216292998</v>
      </c>
      <c r="Q233" s="2">
        <v>2.2700997652582098</v>
      </c>
      <c r="R233" s="2">
        <v>0.99985328638497595</v>
      </c>
    </row>
    <row r="234" spans="1:18" s="3" customFormat="1">
      <c r="A234" s="2">
        <v>10</v>
      </c>
      <c r="B234" s="2" t="s">
        <v>17</v>
      </c>
      <c r="C234" s="2">
        <v>10</v>
      </c>
      <c r="D234" s="2" t="s">
        <v>39</v>
      </c>
      <c r="E234" s="2">
        <v>8191</v>
      </c>
      <c r="F234" s="2">
        <v>8190</v>
      </c>
      <c r="G234" s="2">
        <v>81</v>
      </c>
      <c r="H234" s="2">
        <v>9997</v>
      </c>
      <c r="I234" s="2">
        <v>1809</v>
      </c>
      <c r="J234" s="2">
        <v>0.99196269101012102</v>
      </c>
      <c r="K234" s="2">
        <v>0.81910000000000005</v>
      </c>
      <c r="L234" s="2">
        <v>0.81854023453295499</v>
      </c>
      <c r="M234" s="2">
        <v>0.87037037037037002</v>
      </c>
      <c r="N234" s="2">
        <v>0.99020793036750399</v>
      </c>
      <c r="O234" s="2">
        <v>0.99020674646354701</v>
      </c>
      <c r="P234" s="2">
        <v>0.89656256200184603</v>
      </c>
      <c r="Q234" s="2">
        <v>2.13026492491759</v>
      </c>
      <c r="R234" s="2">
        <v>0.99987791478451904</v>
      </c>
    </row>
    <row r="235" spans="1:18" s="3" customFormat="1">
      <c r="A235" s="2">
        <v>15</v>
      </c>
      <c r="B235" s="2" t="s">
        <v>17</v>
      </c>
      <c r="C235" s="2">
        <v>15</v>
      </c>
      <c r="D235" s="2" t="s">
        <v>39</v>
      </c>
      <c r="E235" s="2">
        <v>8519</v>
      </c>
      <c r="F235" s="2">
        <v>8518</v>
      </c>
      <c r="G235" s="2">
        <v>101</v>
      </c>
      <c r="H235" s="2">
        <v>9997</v>
      </c>
      <c r="I235" s="2">
        <v>1481</v>
      </c>
      <c r="J235" s="2">
        <v>0.98999801940978405</v>
      </c>
      <c r="K235" s="2">
        <v>0.85189999999999999</v>
      </c>
      <c r="L235" s="2">
        <v>0.85210270926000797</v>
      </c>
      <c r="M235" s="2">
        <v>0.83333333333333304</v>
      </c>
      <c r="N235" s="2">
        <v>0.98828306264501098</v>
      </c>
      <c r="O235" s="2">
        <v>0.98828170321382902</v>
      </c>
      <c r="P235" s="2">
        <v>0.91503701128804205</v>
      </c>
      <c r="Q235" s="2">
        <v>2.1561216105176602</v>
      </c>
      <c r="R235" s="2">
        <v>0.99988261533043699</v>
      </c>
    </row>
    <row r="236" spans="1:18" s="3" customFormat="1">
      <c r="A236" s="2">
        <v>20</v>
      </c>
      <c r="B236" s="2" t="s">
        <v>17</v>
      </c>
      <c r="C236" s="2">
        <v>20</v>
      </c>
      <c r="D236" s="2" t="s">
        <v>39</v>
      </c>
      <c r="E236" s="2">
        <v>8672</v>
      </c>
      <c r="F236" s="2">
        <v>8672</v>
      </c>
      <c r="G236" s="2">
        <v>118</v>
      </c>
      <c r="H236" s="2">
        <v>9996</v>
      </c>
      <c r="I236" s="2">
        <v>1328</v>
      </c>
      <c r="J236" s="2">
        <v>0.98833300375716804</v>
      </c>
      <c r="K236" s="2">
        <v>0.86719999999999997</v>
      </c>
      <c r="L236" s="2">
        <v>0.86726647796198897</v>
      </c>
      <c r="M236" s="2">
        <v>0.86111111111111105</v>
      </c>
      <c r="N236" s="2">
        <v>0.98657565415244597</v>
      </c>
      <c r="O236" s="2">
        <v>0.98657565415244597</v>
      </c>
      <c r="P236" s="2">
        <v>0.92304417243214398</v>
      </c>
      <c r="Q236" s="2">
        <v>2.1324953874538699</v>
      </c>
      <c r="R236" s="2">
        <v>1</v>
      </c>
    </row>
    <row r="237" spans="1:18" s="3" customFormat="1">
      <c r="A237" s="2">
        <v>25</v>
      </c>
      <c r="B237" s="2" t="s">
        <v>17</v>
      </c>
      <c r="C237" s="2">
        <v>25</v>
      </c>
      <c r="D237" s="2" t="s">
        <v>39</v>
      </c>
      <c r="E237" s="2">
        <v>8760</v>
      </c>
      <c r="F237" s="2">
        <v>8759</v>
      </c>
      <c r="G237" s="2">
        <v>137</v>
      </c>
      <c r="H237" s="2">
        <v>9997</v>
      </c>
      <c r="I237" s="2">
        <v>1240</v>
      </c>
      <c r="J237" s="2">
        <v>0.98648115255575197</v>
      </c>
      <c r="K237" s="2">
        <v>0.876</v>
      </c>
      <c r="L237" s="2">
        <v>0.87626364739183105</v>
      </c>
      <c r="M237" s="2">
        <v>0.85185185185185097</v>
      </c>
      <c r="N237" s="2">
        <v>0.98460155108463498</v>
      </c>
      <c r="O237" s="2">
        <v>0.98459982014388403</v>
      </c>
      <c r="P237" s="2">
        <v>0.927130523294733</v>
      </c>
      <c r="Q237" s="2">
        <v>2.1079908675799</v>
      </c>
      <c r="R237" s="2">
        <v>0.999885844748858</v>
      </c>
    </row>
    <row r="238" spans="1:18" s="3" customFormat="1">
      <c r="A238" s="2">
        <v>30</v>
      </c>
      <c r="B238" s="2" t="s">
        <v>17</v>
      </c>
      <c r="C238" s="2">
        <v>30</v>
      </c>
      <c r="D238" s="2" t="s">
        <v>39</v>
      </c>
      <c r="E238" s="2">
        <v>8777</v>
      </c>
      <c r="F238" s="2">
        <v>8777</v>
      </c>
      <c r="G238" s="2">
        <v>136</v>
      </c>
      <c r="H238" s="2">
        <v>9996</v>
      </c>
      <c r="I238" s="2">
        <v>1223</v>
      </c>
      <c r="J238" s="2">
        <v>0.98657718120805304</v>
      </c>
      <c r="K238" s="2">
        <v>0.87770000000000004</v>
      </c>
      <c r="L238" s="2">
        <v>0.87778002426202995</v>
      </c>
      <c r="M238" s="2">
        <v>0.87037037037037002</v>
      </c>
      <c r="N238" s="2">
        <v>0.98474138898238495</v>
      </c>
      <c r="O238" s="2">
        <v>0.98474138898238495</v>
      </c>
      <c r="P238" s="2">
        <v>0.92814466240152205</v>
      </c>
      <c r="Q238" s="2">
        <v>2.1533553606015698</v>
      </c>
      <c r="R238" s="2">
        <v>1</v>
      </c>
    </row>
    <row r="239" spans="1:18" s="3" customFormat="1">
      <c r="A239" s="2">
        <v>35</v>
      </c>
      <c r="B239" s="2" t="s">
        <v>17</v>
      </c>
      <c r="C239" s="2">
        <v>35</v>
      </c>
      <c r="D239" s="2" t="s">
        <v>39</v>
      </c>
      <c r="E239" s="2">
        <v>8822</v>
      </c>
      <c r="F239" s="2">
        <v>8821</v>
      </c>
      <c r="G239" s="2">
        <v>137</v>
      </c>
      <c r="H239" s="2">
        <v>9996</v>
      </c>
      <c r="I239" s="2">
        <v>1178</v>
      </c>
      <c r="J239" s="2">
        <v>0.98647981841507903</v>
      </c>
      <c r="K239" s="2">
        <v>0.88219999999999998</v>
      </c>
      <c r="L239" s="2">
        <v>0.88232915487262398</v>
      </c>
      <c r="M239" s="2">
        <v>0.87037037037037002</v>
      </c>
      <c r="N239" s="2">
        <v>0.98470811474494901</v>
      </c>
      <c r="O239" s="2">
        <v>0.98470640768028495</v>
      </c>
      <c r="P239" s="2">
        <v>0.93063903930241099</v>
      </c>
      <c r="Q239" s="2">
        <v>2.14667875765132</v>
      </c>
      <c r="R239" s="2">
        <v>0.99988664701881602</v>
      </c>
    </row>
    <row r="240" spans="1:18" s="3" customFormat="1">
      <c r="A240" s="2">
        <v>40</v>
      </c>
      <c r="B240" s="2" t="s">
        <v>17</v>
      </c>
      <c r="C240" s="2">
        <v>40</v>
      </c>
      <c r="D240" s="2" t="s">
        <v>39</v>
      </c>
      <c r="E240" s="2">
        <v>8829</v>
      </c>
      <c r="F240" s="2">
        <v>8829</v>
      </c>
      <c r="G240" s="2">
        <v>149</v>
      </c>
      <c r="H240" s="2">
        <v>9995</v>
      </c>
      <c r="I240" s="2">
        <v>1171</v>
      </c>
      <c r="J240" s="2">
        <v>0.98531151419558305</v>
      </c>
      <c r="K240" s="2">
        <v>0.88290000000000002</v>
      </c>
      <c r="L240" s="2">
        <v>0.882935705620703</v>
      </c>
      <c r="M240" s="2">
        <v>0.87962962962962898</v>
      </c>
      <c r="N240" s="2">
        <v>0.98340387614167901</v>
      </c>
      <c r="O240" s="2">
        <v>0.98340387614167901</v>
      </c>
      <c r="P240" s="2">
        <v>0.93044577932342698</v>
      </c>
      <c r="Q240" s="2">
        <v>2.1150753199682799</v>
      </c>
      <c r="R240" s="2">
        <v>1</v>
      </c>
    </row>
    <row r="241" spans="1:18" s="3" customFormat="1">
      <c r="A241" s="2">
        <v>45</v>
      </c>
      <c r="B241" s="2" t="s">
        <v>17</v>
      </c>
      <c r="C241" s="2">
        <v>45</v>
      </c>
      <c r="D241" s="2" t="s">
        <v>39</v>
      </c>
      <c r="E241" s="2">
        <v>8851</v>
      </c>
      <c r="F241" s="2">
        <v>8851</v>
      </c>
      <c r="G241" s="2">
        <v>157</v>
      </c>
      <c r="H241" s="2">
        <v>9996</v>
      </c>
      <c r="I241" s="2">
        <v>1149</v>
      </c>
      <c r="J241" s="2">
        <v>0.98453659017039297</v>
      </c>
      <c r="K241" s="2">
        <v>0.8851</v>
      </c>
      <c r="L241" s="2">
        <v>0.88526081682167401</v>
      </c>
      <c r="M241" s="2">
        <v>0.87037037037037002</v>
      </c>
      <c r="N241" s="2">
        <v>0.98257104795737105</v>
      </c>
      <c r="O241" s="2">
        <v>0.98257104795737105</v>
      </c>
      <c r="P241" s="2">
        <v>0.93129208754208703</v>
      </c>
      <c r="Q241" s="2">
        <v>2.1184047000338899</v>
      </c>
      <c r="R241" s="2">
        <v>1</v>
      </c>
    </row>
    <row r="242" spans="1:18" s="3" customFormat="1">
      <c r="A242" s="2">
        <v>50</v>
      </c>
      <c r="B242" s="2" t="s">
        <v>17</v>
      </c>
      <c r="C242" s="2">
        <v>50</v>
      </c>
      <c r="D242" s="2" t="s">
        <v>39</v>
      </c>
      <c r="E242" s="2">
        <v>8861</v>
      </c>
      <c r="F242" s="2">
        <v>8861</v>
      </c>
      <c r="G242" s="2">
        <v>174</v>
      </c>
      <c r="H242" s="2">
        <v>9996</v>
      </c>
      <c r="I242" s="2">
        <v>1139</v>
      </c>
      <c r="J242" s="2">
        <v>0.98289085545722699</v>
      </c>
      <c r="K242" s="2">
        <v>0.8861</v>
      </c>
      <c r="L242" s="2">
        <v>0.88637282652648597</v>
      </c>
      <c r="M242" s="2">
        <v>0.86111111111111105</v>
      </c>
      <c r="N242" s="2">
        <v>0.98074156059767503</v>
      </c>
      <c r="O242" s="2">
        <v>0.98074156059767503</v>
      </c>
      <c r="P242" s="2">
        <v>0.93102180194378703</v>
      </c>
      <c r="Q242" s="2">
        <v>2.1469360117368201</v>
      </c>
      <c r="R242" s="2">
        <v>1</v>
      </c>
    </row>
    <row r="243" spans="1:18" s="3" customFormat="1">
      <c r="A243" s="2">
        <v>5</v>
      </c>
      <c r="B243" s="2" t="s">
        <v>18</v>
      </c>
      <c r="C243" s="2">
        <v>5</v>
      </c>
      <c r="D243" s="2" t="s">
        <v>39</v>
      </c>
      <c r="E243" s="2">
        <v>6500</v>
      </c>
      <c r="F243" s="2">
        <v>6536</v>
      </c>
      <c r="G243" s="2">
        <v>119</v>
      </c>
      <c r="H243" s="2">
        <v>9999</v>
      </c>
      <c r="I243" s="2">
        <v>3407</v>
      </c>
      <c r="J243" s="2">
        <v>0.98823878236805696</v>
      </c>
      <c r="K243" s="2">
        <v>0.65610174624003204</v>
      </c>
      <c r="L243" s="2">
        <v>0.65784953624184095</v>
      </c>
      <c r="M243" s="2">
        <v>0.67461669505962496</v>
      </c>
      <c r="N243" s="2">
        <v>0.98202145339175095</v>
      </c>
      <c r="O243" s="2">
        <v>0.98211870773854204</v>
      </c>
      <c r="P243" s="2">
        <v>0.78667043571254103</v>
      </c>
      <c r="Q243" s="2">
        <v>4.8878690530824498</v>
      </c>
      <c r="R243" s="2">
        <v>0.99984615384615305</v>
      </c>
    </row>
    <row r="244" spans="1:18" s="3" customFormat="1">
      <c r="A244" s="2">
        <v>10</v>
      </c>
      <c r="B244" s="2" t="s">
        <v>18</v>
      </c>
      <c r="C244" s="2">
        <v>10</v>
      </c>
      <c r="D244" s="2" t="s">
        <v>39</v>
      </c>
      <c r="E244" s="2">
        <v>8108</v>
      </c>
      <c r="F244" s="2">
        <v>8168</v>
      </c>
      <c r="G244" s="2">
        <v>144</v>
      </c>
      <c r="H244" s="2">
        <v>9999</v>
      </c>
      <c r="I244" s="2">
        <v>1799</v>
      </c>
      <c r="J244" s="2">
        <v>0.98580301685891703</v>
      </c>
      <c r="K244" s="2">
        <v>0.81841122438679703</v>
      </c>
      <c r="L244" s="2">
        <v>0.83075689911828698</v>
      </c>
      <c r="M244" s="2">
        <v>0.77768313458262295</v>
      </c>
      <c r="N244" s="2">
        <v>0.98254968492486605</v>
      </c>
      <c r="O244" s="2">
        <v>0.98267564966313703</v>
      </c>
      <c r="P244" s="2">
        <v>0.89305273743680902</v>
      </c>
      <c r="Q244" s="2">
        <v>5.1704211557296702</v>
      </c>
      <c r="R244" s="2">
        <v>1</v>
      </c>
    </row>
    <row r="245" spans="1:18" s="3" customFormat="1">
      <c r="A245" s="2">
        <v>15</v>
      </c>
      <c r="B245" s="2" t="s">
        <v>18</v>
      </c>
      <c r="C245" s="2">
        <v>15</v>
      </c>
      <c r="D245" s="2" t="s">
        <v>39</v>
      </c>
      <c r="E245" s="2">
        <v>8588</v>
      </c>
      <c r="F245" s="2">
        <v>8652</v>
      </c>
      <c r="G245" s="2">
        <v>141</v>
      </c>
      <c r="H245" s="2">
        <v>9998</v>
      </c>
      <c r="I245" s="2">
        <v>1319</v>
      </c>
      <c r="J245" s="2">
        <v>0.98609330308708898</v>
      </c>
      <c r="K245" s="2">
        <v>0.866861814878368</v>
      </c>
      <c r="L245" s="2">
        <v>0.87976640329783495</v>
      </c>
      <c r="M245" s="2">
        <v>0.82538330494037404</v>
      </c>
      <c r="N245" s="2">
        <v>0.98384694695841401</v>
      </c>
      <c r="O245" s="2">
        <v>0.98396451722961398</v>
      </c>
      <c r="P245" s="2">
        <v>0.92170859295059604</v>
      </c>
      <c r="Q245" s="2">
        <v>5.4913314840499297</v>
      </c>
      <c r="R245" s="2">
        <v>1</v>
      </c>
    </row>
    <row r="246" spans="1:18" s="3" customFormat="1">
      <c r="A246" s="2">
        <v>20</v>
      </c>
      <c r="B246" s="2" t="s">
        <v>18</v>
      </c>
      <c r="C246" s="2">
        <v>20</v>
      </c>
      <c r="D246" s="2" t="s">
        <v>39</v>
      </c>
      <c r="E246" s="2">
        <v>8767</v>
      </c>
      <c r="F246" s="2">
        <v>8832</v>
      </c>
      <c r="G246" s="2">
        <v>165</v>
      </c>
      <c r="H246" s="2">
        <v>9998</v>
      </c>
      <c r="I246" s="2">
        <v>1140</v>
      </c>
      <c r="J246" s="2">
        <v>0.983764636426252</v>
      </c>
      <c r="K246" s="2">
        <v>0.88492984758251703</v>
      </c>
      <c r="L246" s="2">
        <v>0.89831672964616904</v>
      </c>
      <c r="M246" s="2">
        <v>0.84156729131175401</v>
      </c>
      <c r="N246" s="2">
        <v>0.98152709359605905</v>
      </c>
      <c r="O246" s="2">
        <v>0.98166055351783899</v>
      </c>
      <c r="P246" s="2">
        <v>0.93078880453923996</v>
      </c>
      <c r="Q246" s="2">
        <v>5.6865164723197097</v>
      </c>
      <c r="R246" s="2">
        <v>0.99988593589597297</v>
      </c>
    </row>
    <row r="247" spans="1:18" s="3" customFormat="1">
      <c r="A247" s="2">
        <v>25</v>
      </c>
      <c r="B247" s="2" t="s">
        <v>18</v>
      </c>
      <c r="C247" s="2">
        <v>25</v>
      </c>
      <c r="D247" s="2" t="s">
        <v>39</v>
      </c>
      <c r="E247" s="2">
        <v>8867</v>
      </c>
      <c r="F247" s="2">
        <v>8936</v>
      </c>
      <c r="G247" s="2">
        <v>162</v>
      </c>
      <c r="H247" s="2">
        <v>9998</v>
      </c>
      <c r="I247" s="2">
        <v>1040</v>
      </c>
      <c r="J247" s="2">
        <v>0.98405511811023605</v>
      </c>
      <c r="K247" s="2">
        <v>0.89502372060159396</v>
      </c>
      <c r="L247" s="2">
        <v>0.90804992556967801</v>
      </c>
      <c r="M247" s="2">
        <v>0.85775127768313397</v>
      </c>
      <c r="N247" s="2">
        <v>0.98205781371137402</v>
      </c>
      <c r="O247" s="2">
        <v>0.98219388876676195</v>
      </c>
      <c r="P247" s="2">
        <v>0.93658489488809904</v>
      </c>
      <c r="Q247" s="2">
        <v>5.9883629853418299</v>
      </c>
      <c r="R247" s="2">
        <v>0.99988722228487603</v>
      </c>
    </row>
    <row r="248" spans="1:18" s="3" customFormat="1">
      <c r="A248" s="2">
        <v>30</v>
      </c>
      <c r="B248" s="2" t="s">
        <v>18</v>
      </c>
      <c r="C248" s="2">
        <v>30</v>
      </c>
      <c r="D248" s="2" t="s">
        <v>39</v>
      </c>
      <c r="E248" s="2">
        <v>8910</v>
      </c>
      <c r="F248" s="2">
        <v>8978</v>
      </c>
      <c r="G248" s="2">
        <v>179</v>
      </c>
      <c r="H248" s="2">
        <v>9998</v>
      </c>
      <c r="I248" s="2">
        <v>997</v>
      </c>
      <c r="J248" s="2">
        <v>0.98241131964232997</v>
      </c>
      <c r="K248" s="2">
        <v>0.899364085999798</v>
      </c>
      <c r="L248" s="2">
        <v>0.91182869575174597</v>
      </c>
      <c r="M248" s="2">
        <v>0.86456558773424097</v>
      </c>
      <c r="N248" s="2">
        <v>0.98030586423148802</v>
      </c>
      <c r="O248" s="2">
        <v>0.98045211313749003</v>
      </c>
      <c r="P248" s="2">
        <v>0.93815918705578705</v>
      </c>
      <c r="Q248" s="2">
        <v>6.0712853642236499</v>
      </c>
      <c r="R248" s="2">
        <v>1</v>
      </c>
    </row>
    <row r="249" spans="1:18" s="3" customFormat="1">
      <c r="A249" s="2">
        <v>35</v>
      </c>
      <c r="B249" s="2" t="s">
        <v>18</v>
      </c>
      <c r="C249" s="2">
        <v>35</v>
      </c>
      <c r="D249" s="2" t="s">
        <v>39</v>
      </c>
      <c r="E249" s="2">
        <v>8965</v>
      </c>
      <c r="F249" s="2">
        <v>9035</v>
      </c>
      <c r="G249" s="2">
        <v>165</v>
      </c>
      <c r="H249" s="2">
        <v>9998</v>
      </c>
      <c r="I249" s="2">
        <v>942</v>
      </c>
      <c r="J249" s="2">
        <v>0.983764636426252</v>
      </c>
      <c r="K249" s="2">
        <v>0.90491571616028998</v>
      </c>
      <c r="L249" s="2">
        <v>0.91755410511851598</v>
      </c>
      <c r="M249" s="2">
        <v>0.87137989778534897</v>
      </c>
      <c r="N249" s="2">
        <v>0.98192771084337305</v>
      </c>
      <c r="O249" s="2">
        <v>0.98206521739130404</v>
      </c>
      <c r="P249" s="2">
        <v>0.94191333225515494</v>
      </c>
      <c r="Q249" s="2">
        <v>6.0408366533864504</v>
      </c>
      <c r="R249" s="2">
        <v>0.99988845510317903</v>
      </c>
    </row>
    <row r="250" spans="1:18" s="3" customFormat="1">
      <c r="A250" s="2">
        <v>40</v>
      </c>
      <c r="B250" s="2" t="s">
        <v>18</v>
      </c>
      <c r="C250" s="2">
        <v>40</v>
      </c>
      <c r="D250" s="2" t="s">
        <v>39</v>
      </c>
      <c r="E250" s="2">
        <v>8978</v>
      </c>
      <c r="F250" s="2">
        <v>9051</v>
      </c>
      <c r="G250" s="2">
        <v>176</v>
      </c>
      <c r="H250" s="2">
        <v>9998</v>
      </c>
      <c r="I250" s="2">
        <v>929</v>
      </c>
      <c r="J250" s="2">
        <v>0.98270100255553305</v>
      </c>
      <c r="K250" s="2">
        <v>0.90622791965277005</v>
      </c>
      <c r="L250" s="2">
        <v>0.91961525249055298</v>
      </c>
      <c r="M250" s="2">
        <v>0.86967632027257202</v>
      </c>
      <c r="N250" s="2">
        <v>0.98077343237928705</v>
      </c>
      <c r="O250" s="2">
        <v>0.98092554459737702</v>
      </c>
      <c r="P250" s="2">
        <v>0.94209838516546796</v>
      </c>
      <c r="Q250" s="2">
        <v>6.2469067609368096</v>
      </c>
      <c r="R250" s="2">
        <v>0.99988861661840001</v>
      </c>
    </row>
    <row r="251" spans="1:18" s="3" customFormat="1">
      <c r="A251" s="2">
        <v>45</v>
      </c>
      <c r="B251" s="2" t="s">
        <v>18</v>
      </c>
      <c r="C251" s="2">
        <v>45</v>
      </c>
      <c r="D251" s="2" t="s">
        <v>39</v>
      </c>
      <c r="E251" s="2">
        <v>8995</v>
      </c>
      <c r="F251" s="2">
        <v>9066</v>
      </c>
      <c r="G251" s="2">
        <v>185</v>
      </c>
      <c r="H251" s="2">
        <v>9998</v>
      </c>
      <c r="I251" s="2">
        <v>912</v>
      </c>
      <c r="J251" s="2">
        <v>0.98183246587449602</v>
      </c>
      <c r="K251" s="2">
        <v>0.90794387806601395</v>
      </c>
      <c r="L251" s="2">
        <v>0.91995877705255902</v>
      </c>
      <c r="M251" s="2">
        <v>0.87989778534923302</v>
      </c>
      <c r="N251" s="2">
        <v>0.97984749455337605</v>
      </c>
      <c r="O251" s="2">
        <v>0.98000216192844003</v>
      </c>
      <c r="P251" s="2">
        <v>0.94259787574966802</v>
      </c>
      <c r="Q251" s="2">
        <v>6.3602073453181802</v>
      </c>
      <c r="R251" s="2">
        <v>0.99988882712618099</v>
      </c>
    </row>
    <row r="252" spans="1:18" s="3" customFormat="1">
      <c r="A252" s="2">
        <v>50</v>
      </c>
      <c r="B252" s="2" t="s">
        <v>18</v>
      </c>
      <c r="C252" s="2">
        <v>50</v>
      </c>
      <c r="D252" s="2" t="s">
        <v>39</v>
      </c>
      <c r="E252" s="2">
        <v>9019</v>
      </c>
      <c r="F252" s="2">
        <v>9088</v>
      </c>
      <c r="G252" s="2">
        <v>185</v>
      </c>
      <c r="H252" s="2">
        <v>9998</v>
      </c>
      <c r="I252" s="2">
        <v>888</v>
      </c>
      <c r="J252" s="2">
        <v>0.98183246587449602</v>
      </c>
      <c r="K252" s="2">
        <v>0.91036640759059195</v>
      </c>
      <c r="L252" s="2">
        <v>0.92293598992327897</v>
      </c>
      <c r="M252" s="2">
        <v>0.87649063032367902</v>
      </c>
      <c r="N252" s="2">
        <v>0.97990004345936499</v>
      </c>
      <c r="O252" s="2">
        <v>0.98004960638412597</v>
      </c>
      <c r="P252" s="2">
        <v>0.94392370021091299</v>
      </c>
      <c r="Q252" s="2">
        <v>6.43041038618109</v>
      </c>
      <c r="R252" s="2">
        <v>0.99988912296263399</v>
      </c>
    </row>
    <row r="253" spans="1:18" s="3" customFormat="1">
      <c r="A253" s="2">
        <v>5</v>
      </c>
      <c r="B253" s="2" t="s">
        <v>19</v>
      </c>
      <c r="C253" s="2">
        <v>5</v>
      </c>
      <c r="D253" s="2" t="s">
        <v>39</v>
      </c>
      <c r="E253" s="2">
        <v>3573</v>
      </c>
      <c r="F253" s="2">
        <v>4424</v>
      </c>
      <c r="G253" s="2">
        <v>376</v>
      </c>
      <c r="H253" s="2">
        <v>10000</v>
      </c>
      <c r="I253" s="2">
        <v>3139</v>
      </c>
      <c r="J253" s="2">
        <v>0.96376252891287495</v>
      </c>
      <c r="K253" s="2">
        <v>0.53233015494636404</v>
      </c>
      <c r="L253" s="2">
        <v>0.65911799761620904</v>
      </c>
      <c r="M253" s="2"/>
      <c r="N253" s="2">
        <v>0.90478602177766498</v>
      </c>
      <c r="O253" s="2">
        <v>0.92166666666666597</v>
      </c>
      <c r="P253" s="2">
        <v>0.67487212101505301</v>
      </c>
      <c r="Q253" s="2">
        <v>2.0820524412296502</v>
      </c>
      <c r="R253" s="2">
        <v>1</v>
      </c>
    </row>
    <row r="254" spans="1:18" s="3" customFormat="1">
      <c r="A254" s="2">
        <v>10</v>
      </c>
      <c r="B254" s="2" t="s">
        <v>19</v>
      </c>
      <c r="C254" s="2">
        <v>10</v>
      </c>
      <c r="D254" s="2" t="s">
        <v>39</v>
      </c>
      <c r="E254" s="2">
        <v>4190</v>
      </c>
      <c r="F254" s="2">
        <v>5440</v>
      </c>
      <c r="G254" s="2">
        <v>292</v>
      </c>
      <c r="H254" s="2">
        <v>10000</v>
      </c>
      <c r="I254" s="2">
        <v>2522</v>
      </c>
      <c r="J254" s="2">
        <v>0.97162844928099401</v>
      </c>
      <c r="K254" s="2">
        <v>0.62425506555423105</v>
      </c>
      <c r="L254" s="2">
        <v>0.81048867699642402</v>
      </c>
      <c r="M254" s="2"/>
      <c r="N254" s="2">
        <v>0.93485051316376599</v>
      </c>
      <c r="O254" s="2">
        <v>0.94905792044661497</v>
      </c>
      <c r="P254" s="2">
        <v>0.753129503938189</v>
      </c>
      <c r="Q254" s="2">
        <v>1.921875</v>
      </c>
      <c r="R254" s="2">
        <v>1</v>
      </c>
    </row>
    <row r="255" spans="1:18" s="3" customFormat="1">
      <c r="A255" s="2">
        <v>15</v>
      </c>
      <c r="B255" s="2" t="s">
        <v>19</v>
      </c>
      <c r="C255" s="2">
        <v>15</v>
      </c>
      <c r="D255" s="2" t="s">
        <v>39</v>
      </c>
      <c r="E255" s="2">
        <v>4353</v>
      </c>
      <c r="F255" s="2">
        <v>5787</v>
      </c>
      <c r="G255" s="2">
        <v>256</v>
      </c>
      <c r="H255" s="2">
        <v>10000</v>
      </c>
      <c r="I255" s="2">
        <v>2359</v>
      </c>
      <c r="J255" s="2">
        <v>0.97503900156006196</v>
      </c>
      <c r="K255" s="2">
        <v>0.64853992848629305</v>
      </c>
      <c r="L255" s="2">
        <v>0.86218712753277704</v>
      </c>
      <c r="M255" s="2"/>
      <c r="N255" s="2">
        <v>0.94445649815578203</v>
      </c>
      <c r="O255" s="2">
        <v>0.95763693529703697</v>
      </c>
      <c r="P255" s="2">
        <v>0.77334670114779303</v>
      </c>
      <c r="Q255" s="2">
        <v>1.8849144634525601</v>
      </c>
      <c r="R255" s="2">
        <v>1</v>
      </c>
    </row>
    <row r="256" spans="1:18" s="3" customFormat="1">
      <c r="A256" s="2">
        <v>20</v>
      </c>
      <c r="B256" s="2" t="s">
        <v>19</v>
      </c>
      <c r="C256" s="2">
        <v>20</v>
      </c>
      <c r="D256" s="2" t="s">
        <v>39</v>
      </c>
      <c r="E256" s="2">
        <v>4416</v>
      </c>
      <c r="F256" s="2">
        <v>5922</v>
      </c>
      <c r="G256" s="2">
        <v>255</v>
      </c>
      <c r="H256" s="2">
        <v>10000</v>
      </c>
      <c r="I256" s="2">
        <v>2296</v>
      </c>
      <c r="J256" s="2">
        <v>0.97513408093612797</v>
      </c>
      <c r="K256" s="2">
        <v>0.657926102502979</v>
      </c>
      <c r="L256" s="2">
        <v>0.88230035756853398</v>
      </c>
      <c r="M256" s="2"/>
      <c r="N256" s="2">
        <v>0.94540783558124597</v>
      </c>
      <c r="O256" s="2">
        <v>0.95871782418649798</v>
      </c>
      <c r="P256" s="2">
        <v>0.78033940690801895</v>
      </c>
      <c r="Q256" s="2">
        <v>1.8858493752110701</v>
      </c>
      <c r="R256" s="2">
        <v>1</v>
      </c>
    </row>
    <row r="257" spans="1:18" s="3" customFormat="1">
      <c r="A257" s="2">
        <v>25</v>
      </c>
      <c r="B257" s="2" t="s">
        <v>19</v>
      </c>
      <c r="C257" s="2">
        <v>25</v>
      </c>
      <c r="D257" s="2" t="s">
        <v>39</v>
      </c>
      <c r="E257" s="2">
        <v>4446</v>
      </c>
      <c r="F257" s="2">
        <v>6009</v>
      </c>
      <c r="G257" s="2">
        <v>236</v>
      </c>
      <c r="H257" s="2">
        <v>10000</v>
      </c>
      <c r="I257" s="2">
        <v>2266</v>
      </c>
      <c r="J257" s="2">
        <v>0.97694411879640397</v>
      </c>
      <c r="K257" s="2">
        <v>0.66239570917759205</v>
      </c>
      <c r="L257" s="2">
        <v>0.89526221692491004</v>
      </c>
      <c r="M257" s="2"/>
      <c r="N257" s="2">
        <v>0.94959419051687299</v>
      </c>
      <c r="O257" s="2">
        <v>0.96220976781425105</v>
      </c>
      <c r="P257" s="2">
        <v>0.78463803127031695</v>
      </c>
      <c r="Q257" s="2">
        <v>1.8595440173073701</v>
      </c>
      <c r="R257" s="2">
        <v>1</v>
      </c>
    </row>
    <row r="258" spans="1:18" s="3" customFormat="1">
      <c r="A258" s="2">
        <v>30</v>
      </c>
      <c r="B258" s="2" t="s">
        <v>19</v>
      </c>
      <c r="C258" s="2">
        <v>30</v>
      </c>
      <c r="D258" s="2" t="s">
        <v>39</v>
      </c>
      <c r="E258" s="2">
        <v>4472</v>
      </c>
      <c r="F258" s="2">
        <v>6096</v>
      </c>
      <c r="G258" s="2">
        <v>225</v>
      </c>
      <c r="H258" s="2">
        <v>10000</v>
      </c>
      <c r="I258" s="2">
        <v>2240</v>
      </c>
      <c r="J258" s="2">
        <v>0.97799511002444905</v>
      </c>
      <c r="K258" s="2">
        <v>0.66626936829559003</v>
      </c>
      <c r="L258" s="2">
        <v>0.90822407628128698</v>
      </c>
      <c r="M258" s="2"/>
      <c r="N258" s="2">
        <v>0.95209708324462405</v>
      </c>
      <c r="O258" s="2">
        <v>0.96440436639772098</v>
      </c>
      <c r="P258" s="2">
        <v>0.78808295529720596</v>
      </c>
      <c r="Q258" s="2">
        <v>1.8418635170603599</v>
      </c>
      <c r="R258" s="2">
        <v>1</v>
      </c>
    </row>
    <row r="259" spans="1:18" s="3" customFormat="1">
      <c r="A259" s="2">
        <v>35</v>
      </c>
      <c r="B259" s="2" t="s">
        <v>19</v>
      </c>
      <c r="C259" s="2">
        <v>35</v>
      </c>
      <c r="D259" s="2" t="s">
        <v>39</v>
      </c>
      <c r="E259" s="2">
        <v>4482</v>
      </c>
      <c r="F259" s="2">
        <v>6105</v>
      </c>
      <c r="G259" s="2">
        <v>239</v>
      </c>
      <c r="H259" s="2">
        <v>10000</v>
      </c>
      <c r="I259" s="2">
        <v>2230</v>
      </c>
      <c r="J259" s="2">
        <v>0.97665787674577598</v>
      </c>
      <c r="K259" s="2">
        <v>0.66775923718712704</v>
      </c>
      <c r="L259" s="2">
        <v>0.90956495828367101</v>
      </c>
      <c r="M259" s="2"/>
      <c r="N259" s="2">
        <v>0.94937513238720606</v>
      </c>
      <c r="O259" s="2">
        <v>0.96232660781841095</v>
      </c>
      <c r="P259" s="2">
        <v>0.78842777947012299</v>
      </c>
      <c r="Q259" s="2">
        <v>1.8371826371826301</v>
      </c>
      <c r="R259" s="2">
        <v>1</v>
      </c>
    </row>
    <row r="260" spans="1:18" s="3" customFormat="1">
      <c r="A260" s="2">
        <v>40</v>
      </c>
      <c r="B260" s="2" t="s">
        <v>19</v>
      </c>
      <c r="C260" s="2">
        <v>40</v>
      </c>
      <c r="D260" s="2" t="s">
        <v>39</v>
      </c>
      <c r="E260" s="2">
        <v>4498</v>
      </c>
      <c r="F260" s="2">
        <v>6155</v>
      </c>
      <c r="G260" s="2">
        <v>245</v>
      </c>
      <c r="H260" s="2">
        <v>10000</v>
      </c>
      <c r="I260" s="2">
        <v>2214</v>
      </c>
      <c r="J260" s="2">
        <v>0.97608589555880898</v>
      </c>
      <c r="K260" s="2">
        <v>0.670143027413587</v>
      </c>
      <c r="L260" s="2">
        <v>0.91701430274135798</v>
      </c>
      <c r="M260" s="2"/>
      <c r="N260" s="2">
        <v>0.94834492936959702</v>
      </c>
      <c r="O260" s="2">
        <v>0.96171874999999996</v>
      </c>
      <c r="P260" s="2">
        <v>0.78988199070008402</v>
      </c>
      <c r="Q260" s="2">
        <v>1.8271324126726201</v>
      </c>
      <c r="R260" s="2">
        <v>1</v>
      </c>
    </row>
    <row r="261" spans="1:18" s="3" customFormat="1">
      <c r="A261" s="2">
        <v>45</v>
      </c>
      <c r="B261" s="2" t="s">
        <v>19</v>
      </c>
      <c r="C261" s="2">
        <v>45</v>
      </c>
      <c r="D261" s="2" t="s">
        <v>39</v>
      </c>
      <c r="E261" s="2">
        <v>4512</v>
      </c>
      <c r="F261" s="2">
        <v>6210</v>
      </c>
      <c r="G261" s="2">
        <v>243</v>
      </c>
      <c r="H261" s="2">
        <v>10000</v>
      </c>
      <c r="I261" s="2">
        <v>2200</v>
      </c>
      <c r="J261" s="2">
        <v>0.97627648149956003</v>
      </c>
      <c r="K261" s="2">
        <v>0.67222884386173998</v>
      </c>
      <c r="L261" s="2">
        <v>0.92520858164481501</v>
      </c>
      <c r="M261" s="2"/>
      <c r="N261" s="2">
        <v>0.94889589905362703</v>
      </c>
      <c r="O261" s="2">
        <v>0.96234309623430903</v>
      </c>
      <c r="P261" s="2">
        <v>0.79154030619405302</v>
      </c>
      <c r="Q261" s="2">
        <v>1.82302737520128</v>
      </c>
      <c r="R261" s="2">
        <v>1</v>
      </c>
    </row>
    <row r="262" spans="1:18" s="3" customFormat="1">
      <c r="A262" s="2">
        <v>50</v>
      </c>
      <c r="B262" s="2" t="s">
        <v>19</v>
      </c>
      <c r="C262" s="2">
        <v>50</v>
      </c>
      <c r="D262" s="2" t="s">
        <v>39</v>
      </c>
      <c r="E262" s="2">
        <v>4509</v>
      </c>
      <c r="F262" s="2">
        <v>6212</v>
      </c>
      <c r="G262" s="2">
        <v>259</v>
      </c>
      <c r="H262" s="2">
        <v>10000</v>
      </c>
      <c r="I262" s="2">
        <v>2203</v>
      </c>
      <c r="J262" s="2">
        <v>0.97475387464665098</v>
      </c>
      <c r="K262" s="2">
        <v>0.67178188319427801</v>
      </c>
      <c r="L262" s="2">
        <v>0.92550655542312199</v>
      </c>
      <c r="M262" s="2"/>
      <c r="N262" s="2">
        <v>0.94567953020134199</v>
      </c>
      <c r="O262" s="2">
        <v>0.95997527430072604</v>
      </c>
      <c r="P262" s="2">
        <v>0.79042888781281195</v>
      </c>
      <c r="Q262" s="2">
        <v>1.8166452028332201</v>
      </c>
      <c r="R262" s="2">
        <v>1</v>
      </c>
    </row>
    <row r="263" spans="1:18" s="3" customFormat="1">
      <c r="A263" s="2">
        <v>5</v>
      </c>
      <c r="B263" s="2" t="s">
        <v>20</v>
      </c>
      <c r="C263" s="2">
        <v>5</v>
      </c>
      <c r="D263" s="2" t="s">
        <v>39</v>
      </c>
      <c r="E263" s="2">
        <v>5638</v>
      </c>
      <c r="F263" s="2">
        <v>5638</v>
      </c>
      <c r="G263" s="2">
        <v>158</v>
      </c>
      <c r="H263" s="2">
        <v>10000</v>
      </c>
      <c r="I263" s="2">
        <v>4362</v>
      </c>
      <c r="J263" s="2">
        <v>0.98444575703878701</v>
      </c>
      <c r="K263" s="2">
        <v>0.56379999999999997</v>
      </c>
      <c r="L263" s="2">
        <v>0.56379999999999997</v>
      </c>
      <c r="M263" s="2"/>
      <c r="N263" s="2">
        <v>0.97273982056590702</v>
      </c>
      <c r="O263" s="2">
        <v>0.97273982056590702</v>
      </c>
      <c r="P263" s="2">
        <v>0.71385160800202496</v>
      </c>
      <c r="Q263" s="2">
        <v>2.1564107111189901</v>
      </c>
      <c r="R263" s="2">
        <v>1</v>
      </c>
    </row>
    <row r="264" spans="1:18" s="3" customFormat="1">
      <c r="A264" s="2">
        <v>10</v>
      </c>
      <c r="B264" s="2" t="s">
        <v>20</v>
      </c>
      <c r="C264" s="2">
        <v>10</v>
      </c>
      <c r="D264" s="2" t="s">
        <v>39</v>
      </c>
      <c r="E264" s="2">
        <v>7466</v>
      </c>
      <c r="F264" s="2">
        <v>7466</v>
      </c>
      <c r="G264" s="2">
        <v>186</v>
      </c>
      <c r="H264" s="2">
        <v>10000</v>
      </c>
      <c r="I264" s="2">
        <v>2534</v>
      </c>
      <c r="J264" s="2">
        <v>0.98173964264677005</v>
      </c>
      <c r="K264" s="2">
        <v>0.74660000000000004</v>
      </c>
      <c r="L264" s="2">
        <v>0.74660000000000004</v>
      </c>
      <c r="M264" s="2"/>
      <c r="N264" s="2">
        <v>0.97569262937793999</v>
      </c>
      <c r="O264" s="2">
        <v>0.97569262937793999</v>
      </c>
      <c r="P264" s="2">
        <v>0.84590981191932901</v>
      </c>
      <c r="Q264" s="2">
        <v>2.0561135663586398</v>
      </c>
      <c r="R264" s="2">
        <v>1</v>
      </c>
    </row>
    <row r="265" spans="1:18" s="3" customFormat="1">
      <c r="A265" s="2">
        <v>15</v>
      </c>
      <c r="B265" s="2" t="s">
        <v>20</v>
      </c>
      <c r="C265" s="2">
        <v>15</v>
      </c>
      <c r="D265" s="2" t="s">
        <v>39</v>
      </c>
      <c r="E265" s="2">
        <v>8043</v>
      </c>
      <c r="F265" s="2">
        <v>8043</v>
      </c>
      <c r="G265" s="2">
        <v>193</v>
      </c>
      <c r="H265" s="2">
        <v>10000</v>
      </c>
      <c r="I265" s="2">
        <v>1957</v>
      </c>
      <c r="J265" s="2">
        <v>0.98106543706465199</v>
      </c>
      <c r="K265" s="2">
        <v>0.80430000000000001</v>
      </c>
      <c r="L265" s="2">
        <v>0.80430000000000001</v>
      </c>
      <c r="M265" s="2"/>
      <c r="N265" s="2">
        <v>0.97656629431762898</v>
      </c>
      <c r="O265" s="2">
        <v>0.97656629431762898</v>
      </c>
      <c r="P265" s="2">
        <v>0.88210133801272195</v>
      </c>
      <c r="Q265" s="2">
        <v>2.0331924415713498</v>
      </c>
      <c r="R265" s="2">
        <v>1</v>
      </c>
    </row>
    <row r="266" spans="1:18" s="3" customFormat="1">
      <c r="A266" s="2">
        <v>20</v>
      </c>
      <c r="B266" s="2" t="s">
        <v>20</v>
      </c>
      <c r="C266" s="2">
        <v>20</v>
      </c>
      <c r="D266" s="2" t="s">
        <v>39</v>
      </c>
      <c r="E266" s="2">
        <v>8282</v>
      </c>
      <c r="F266" s="2">
        <v>8282</v>
      </c>
      <c r="G266" s="2">
        <v>201</v>
      </c>
      <c r="H266" s="2">
        <v>10000</v>
      </c>
      <c r="I266" s="2">
        <v>1718</v>
      </c>
      <c r="J266" s="2">
        <v>0.98029604940691994</v>
      </c>
      <c r="K266" s="2">
        <v>0.82820000000000005</v>
      </c>
      <c r="L266" s="2">
        <v>0.82820000000000005</v>
      </c>
      <c r="M266" s="2"/>
      <c r="N266" s="2">
        <v>0.976305552281032</v>
      </c>
      <c r="O266" s="2">
        <v>0.976305552281032</v>
      </c>
      <c r="P266" s="2">
        <v>0.89617486338797803</v>
      </c>
      <c r="Q266" s="2">
        <v>1.9554509235784101</v>
      </c>
      <c r="R266" s="2">
        <v>1</v>
      </c>
    </row>
    <row r="267" spans="1:18" s="3" customFormat="1">
      <c r="A267" s="2">
        <v>25</v>
      </c>
      <c r="B267" s="2" t="s">
        <v>20</v>
      </c>
      <c r="C267" s="2">
        <v>25</v>
      </c>
      <c r="D267" s="2" t="s">
        <v>39</v>
      </c>
      <c r="E267" s="2">
        <v>8445</v>
      </c>
      <c r="F267" s="2">
        <v>8445</v>
      </c>
      <c r="G267" s="2">
        <v>200</v>
      </c>
      <c r="H267" s="2">
        <v>10000</v>
      </c>
      <c r="I267" s="2">
        <v>1555</v>
      </c>
      <c r="J267" s="2">
        <v>0.98039215686274495</v>
      </c>
      <c r="K267" s="2">
        <v>0.84450000000000003</v>
      </c>
      <c r="L267" s="2">
        <v>0.84450000000000003</v>
      </c>
      <c r="M267" s="2"/>
      <c r="N267" s="2">
        <v>0.97686524002313402</v>
      </c>
      <c r="O267" s="2">
        <v>0.97686524002313402</v>
      </c>
      <c r="P267" s="2">
        <v>0.90587288817377298</v>
      </c>
      <c r="Q267" s="2">
        <v>2.00734075301918</v>
      </c>
      <c r="R267" s="2">
        <v>1</v>
      </c>
    </row>
    <row r="268" spans="1:18" s="3" customFormat="1">
      <c r="A268" s="2">
        <v>30</v>
      </c>
      <c r="B268" s="2" t="s">
        <v>20</v>
      </c>
      <c r="C268" s="2">
        <v>30</v>
      </c>
      <c r="D268" s="2" t="s">
        <v>39</v>
      </c>
      <c r="E268" s="2">
        <v>8500</v>
      </c>
      <c r="F268" s="2">
        <v>8500</v>
      </c>
      <c r="G268" s="2">
        <v>225</v>
      </c>
      <c r="H268" s="2">
        <v>10000</v>
      </c>
      <c r="I268" s="2">
        <v>1500</v>
      </c>
      <c r="J268" s="2">
        <v>0.97799511002444905</v>
      </c>
      <c r="K268" s="2">
        <v>0.85</v>
      </c>
      <c r="L268" s="2">
        <v>0.85</v>
      </c>
      <c r="M268" s="2"/>
      <c r="N268" s="2">
        <v>0.97421203438395398</v>
      </c>
      <c r="O268" s="2">
        <v>0.97421203438395398</v>
      </c>
      <c r="P268" s="2">
        <v>0.907877169559412</v>
      </c>
      <c r="Q268" s="2">
        <v>1.9857663804258301</v>
      </c>
      <c r="R268" s="2">
        <v>1</v>
      </c>
    </row>
    <row r="269" spans="1:18" s="3" customFormat="1">
      <c r="A269" s="2">
        <v>35</v>
      </c>
      <c r="B269" s="2" t="s">
        <v>20</v>
      </c>
      <c r="C269" s="2">
        <v>35</v>
      </c>
      <c r="D269" s="2" t="s">
        <v>39</v>
      </c>
      <c r="E269" s="2">
        <v>8561</v>
      </c>
      <c r="F269" s="2">
        <v>8561</v>
      </c>
      <c r="G269" s="2">
        <v>209</v>
      </c>
      <c r="H269" s="2">
        <v>10000</v>
      </c>
      <c r="I269" s="2">
        <v>1439</v>
      </c>
      <c r="J269" s="2">
        <v>0.97952786756783194</v>
      </c>
      <c r="K269" s="2">
        <v>0.85609999999999997</v>
      </c>
      <c r="L269" s="2">
        <v>0.85609999999999997</v>
      </c>
      <c r="M269" s="2"/>
      <c r="N269" s="2">
        <v>0.97616875712656703</v>
      </c>
      <c r="O269" s="2">
        <v>0.97616875712656703</v>
      </c>
      <c r="P269" s="2">
        <v>0.91220031965903003</v>
      </c>
      <c r="Q269" s="2">
        <v>1.9927587012380199</v>
      </c>
      <c r="R269" s="2">
        <v>1</v>
      </c>
    </row>
    <row r="270" spans="1:18" s="3" customFormat="1">
      <c r="A270" s="2">
        <v>40</v>
      </c>
      <c r="B270" s="2" t="s">
        <v>20</v>
      </c>
      <c r="C270" s="2">
        <v>40</v>
      </c>
      <c r="D270" s="2" t="s">
        <v>39</v>
      </c>
      <c r="E270" s="2">
        <v>8620</v>
      </c>
      <c r="F270" s="2">
        <v>8620</v>
      </c>
      <c r="G270" s="2">
        <v>204</v>
      </c>
      <c r="H270" s="2">
        <v>10000</v>
      </c>
      <c r="I270" s="2">
        <v>1380</v>
      </c>
      <c r="J270" s="2">
        <v>0.98000784006272001</v>
      </c>
      <c r="K270" s="2">
        <v>0.86199999999999999</v>
      </c>
      <c r="L270" s="2">
        <v>0.86199999999999999</v>
      </c>
      <c r="M270" s="2"/>
      <c r="N270" s="2">
        <v>0.97688123300090601</v>
      </c>
      <c r="O270" s="2">
        <v>0.97688123300090601</v>
      </c>
      <c r="P270" s="2">
        <v>0.91585210369740699</v>
      </c>
      <c r="Q270" s="2">
        <v>1.97552488110428</v>
      </c>
      <c r="R270" s="2">
        <v>1</v>
      </c>
    </row>
    <row r="271" spans="1:18" s="3" customFormat="1">
      <c r="A271" s="2">
        <v>45</v>
      </c>
      <c r="B271" s="2" t="s">
        <v>20</v>
      </c>
      <c r="C271" s="2">
        <v>45</v>
      </c>
      <c r="D271" s="2" t="s">
        <v>39</v>
      </c>
      <c r="E271" s="2">
        <v>8615</v>
      </c>
      <c r="F271" s="2">
        <v>8615</v>
      </c>
      <c r="G271" s="2">
        <v>223</v>
      </c>
      <c r="H271" s="2">
        <v>10000</v>
      </c>
      <c r="I271" s="2">
        <v>1385</v>
      </c>
      <c r="J271" s="2">
        <v>0.97818644233590901</v>
      </c>
      <c r="K271" s="2">
        <v>0.86150000000000004</v>
      </c>
      <c r="L271" s="2">
        <v>0.86150000000000004</v>
      </c>
      <c r="M271" s="2"/>
      <c r="N271" s="2">
        <v>0.97476804706947195</v>
      </c>
      <c r="O271" s="2">
        <v>0.97476804706947195</v>
      </c>
      <c r="P271" s="2">
        <v>0.914640620023357</v>
      </c>
      <c r="Q271" s="2">
        <v>1.9308263695450301</v>
      </c>
      <c r="R271" s="2">
        <v>1</v>
      </c>
    </row>
    <row r="272" spans="1:18" s="3" customFormat="1">
      <c r="A272" s="2">
        <v>50</v>
      </c>
      <c r="B272" s="2" t="s">
        <v>20</v>
      </c>
      <c r="C272" s="2">
        <v>50</v>
      </c>
      <c r="D272" s="2" t="s">
        <v>39</v>
      </c>
      <c r="E272" s="2">
        <v>8654</v>
      </c>
      <c r="F272" s="2">
        <v>8654</v>
      </c>
      <c r="G272" s="2">
        <v>217</v>
      </c>
      <c r="H272" s="2">
        <v>10000</v>
      </c>
      <c r="I272" s="2">
        <v>1346</v>
      </c>
      <c r="J272" s="2">
        <v>0.97876088871488698</v>
      </c>
      <c r="K272" s="2">
        <v>0.86539999999999995</v>
      </c>
      <c r="L272" s="2">
        <v>0.86539999999999995</v>
      </c>
      <c r="M272" s="2"/>
      <c r="N272" s="2">
        <v>0.97553827076992405</v>
      </c>
      <c r="O272" s="2">
        <v>0.97553827076992405</v>
      </c>
      <c r="P272" s="2">
        <v>0.91717450055640903</v>
      </c>
      <c r="Q272" s="2">
        <v>1.94303870595031</v>
      </c>
      <c r="R272" s="2">
        <v>1</v>
      </c>
    </row>
    <row r="273" spans="1:18" s="3" customFormat="1">
      <c r="A273" s="2">
        <v>5</v>
      </c>
      <c r="B273" s="2" t="s">
        <v>21</v>
      </c>
      <c r="C273" s="2">
        <v>5</v>
      </c>
      <c r="D273" s="2" t="s">
        <v>39</v>
      </c>
      <c r="E273" s="2">
        <v>4444</v>
      </c>
      <c r="F273" s="2">
        <v>5569</v>
      </c>
      <c r="G273" s="2">
        <v>62</v>
      </c>
      <c r="H273" s="2">
        <v>9999</v>
      </c>
      <c r="I273" s="2">
        <v>2507</v>
      </c>
      <c r="J273" s="2">
        <v>0.99383759069674904</v>
      </c>
      <c r="K273" s="2">
        <v>0.63933247014817995</v>
      </c>
      <c r="L273" s="2">
        <v>0.80117968637606096</v>
      </c>
      <c r="M273" s="2"/>
      <c r="N273" s="2">
        <v>0.98624056813137995</v>
      </c>
      <c r="O273" s="2">
        <v>0.98898952228733705</v>
      </c>
      <c r="P273" s="2">
        <v>0.77661926470562104</v>
      </c>
      <c r="Q273" s="2">
        <v>2.0526126773208802</v>
      </c>
      <c r="R273" s="2">
        <v>1</v>
      </c>
    </row>
    <row r="274" spans="1:18" s="3" customFormat="1">
      <c r="A274" s="2">
        <v>10</v>
      </c>
      <c r="B274" s="2" t="s">
        <v>21</v>
      </c>
      <c r="C274" s="2">
        <v>10</v>
      </c>
      <c r="D274" s="2" t="s">
        <v>39</v>
      </c>
      <c r="E274" s="2">
        <v>5379</v>
      </c>
      <c r="F274" s="2">
        <v>7018</v>
      </c>
      <c r="G274" s="2">
        <v>88</v>
      </c>
      <c r="H274" s="2">
        <v>9999</v>
      </c>
      <c r="I274" s="2">
        <v>1572</v>
      </c>
      <c r="J274" s="2">
        <v>0.99127589967284602</v>
      </c>
      <c r="K274" s="2">
        <v>0.77384548985757395</v>
      </c>
      <c r="L274" s="2">
        <v>1.0096389008775699</v>
      </c>
      <c r="M274" s="2"/>
      <c r="N274" s="2">
        <v>0.98390342052313795</v>
      </c>
      <c r="O274" s="2">
        <v>0.98761609907120695</v>
      </c>
      <c r="P274" s="2">
        <v>0.86775921630146302</v>
      </c>
      <c r="Q274" s="2">
        <v>1.92889712168709</v>
      </c>
      <c r="R274" s="2">
        <v>1</v>
      </c>
    </row>
    <row r="275" spans="1:18" s="3" customFormat="1">
      <c r="A275" s="2">
        <v>15</v>
      </c>
      <c r="B275" s="2" t="s">
        <v>21</v>
      </c>
      <c r="C275" s="2">
        <v>15</v>
      </c>
      <c r="D275" s="2" t="s">
        <v>39</v>
      </c>
      <c r="E275" s="2">
        <v>5643</v>
      </c>
      <c r="F275" s="2">
        <v>7501</v>
      </c>
      <c r="G275" s="2">
        <v>118</v>
      </c>
      <c r="H275" s="2">
        <v>9999</v>
      </c>
      <c r="I275" s="2">
        <v>1308</v>
      </c>
      <c r="J275" s="2">
        <v>0.98833646337847103</v>
      </c>
      <c r="K275" s="2">
        <v>0.81182563659905005</v>
      </c>
      <c r="L275" s="2">
        <v>1.0791253057114001</v>
      </c>
      <c r="M275" s="2"/>
      <c r="N275" s="2">
        <v>0.97951744488804005</v>
      </c>
      <c r="O275" s="2">
        <v>0.98451240320251998</v>
      </c>
      <c r="P275" s="2">
        <v>0.889868600186003</v>
      </c>
      <c r="Q275" s="2">
        <v>1.85281962405012</v>
      </c>
      <c r="R275" s="2">
        <v>1</v>
      </c>
    </row>
    <row r="276" spans="1:18" s="3" customFormat="1">
      <c r="A276" s="2">
        <v>20</v>
      </c>
      <c r="B276" s="2" t="s">
        <v>21</v>
      </c>
      <c r="C276" s="2">
        <v>20</v>
      </c>
      <c r="D276" s="2" t="s">
        <v>39</v>
      </c>
      <c r="E276" s="2">
        <v>5749</v>
      </c>
      <c r="F276" s="2">
        <v>7715</v>
      </c>
      <c r="G276" s="2">
        <v>124</v>
      </c>
      <c r="H276" s="2">
        <v>9999</v>
      </c>
      <c r="I276" s="2">
        <v>1202</v>
      </c>
      <c r="J276" s="2">
        <v>0.98775066679837997</v>
      </c>
      <c r="K276" s="2">
        <v>0.82707524097252105</v>
      </c>
      <c r="L276" s="2">
        <v>1.1099122428427499</v>
      </c>
      <c r="M276" s="2"/>
      <c r="N276" s="2">
        <v>0.97888642942278203</v>
      </c>
      <c r="O276" s="2">
        <v>0.98418165582344597</v>
      </c>
      <c r="P276" s="2">
        <v>0.89881483028810305</v>
      </c>
      <c r="Q276" s="2">
        <v>1.8390149060272101</v>
      </c>
      <c r="R276" s="2">
        <v>1</v>
      </c>
    </row>
    <row r="277" spans="1:18" s="3" customFormat="1">
      <c r="A277" s="2">
        <v>25</v>
      </c>
      <c r="B277" s="2" t="s">
        <v>21</v>
      </c>
      <c r="C277" s="2">
        <v>25</v>
      </c>
      <c r="D277" s="2" t="s">
        <v>39</v>
      </c>
      <c r="E277" s="2">
        <v>5814</v>
      </c>
      <c r="F277" s="2">
        <v>7842</v>
      </c>
      <c r="G277" s="2">
        <v>140</v>
      </c>
      <c r="H277" s="2">
        <v>9999</v>
      </c>
      <c r="I277" s="2">
        <v>1137</v>
      </c>
      <c r="J277" s="2">
        <v>0.98619193214320899</v>
      </c>
      <c r="K277" s="2">
        <v>0.83642641346568802</v>
      </c>
      <c r="L277" s="2">
        <v>1.12818299525248</v>
      </c>
      <c r="M277" s="2"/>
      <c r="N277" s="2">
        <v>0.97648639570036899</v>
      </c>
      <c r="O277" s="2">
        <v>0.98246053620646401</v>
      </c>
      <c r="P277" s="2">
        <v>0.90358110801649105</v>
      </c>
      <c r="Q277" s="2">
        <v>1.8241520020402899</v>
      </c>
      <c r="R277" s="2">
        <v>1</v>
      </c>
    </row>
    <row r="278" spans="1:18" s="3" customFormat="1">
      <c r="A278" s="2">
        <v>30</v>
      </c>
      <c r="B278" s="2" t="s">
        <v>21</v>
      </c>
      <c r="C278" s="2">
        <v>30</v>
      </c>
      <c r="D278" s="2" t="s">
        <v>39</v>
      </c>
      <c r="E278" s="2">
        <v>5850</v>
      </c>
      <c r="F278" s="2">
        <v>7912</v>
      </c>
      <c r="G278" s="2">
        <v>140</v>
      </c>
      <c r="H278" s="2">
        <v>9998</v>
      </c>
      <c r="I278" s="2">
        <v>1101</v>
      </c>
      <c r="J278" s="2">
        <v>0.98619057013217504</v>
      </c>
      <c r="K278" s="2">
        <v>0.84160552438498004</v>
      </c>
      <c r="L278" s="2">
        <v>1.13825348870666</v>
      </c>
      <c r="M278" s="2"/>
      <c r="N278" s="2">
        <v>0.97662771285475702</v>
      </c>
      <c r="O278" s="2">
        <v>0.98261301539989998</v>
      </c>
      <c r="P278" s="2">
        <v>0.90665950823047703</v>
      </c>
      <c r="Q278" s="2">
        <v>1.82355915065722</v>
      </c>
      <c r="R278" s="2">
        <v>1</v>
      </c>
    </row>
    <row r="279" spans="1:18" s="3" customFormat="1">
      <c r="A279" s="2">
        <v>35</v>
      </c>
      <c r="B279" s="2" t="s">
        <v>21</v>
      </c>
      <c r="C279" s="2">
        <v>35</v>
      </c>
      <c r="D279" s="2" t="s">
        <v>39</v>
      </c>
      <c r="E279" s="2">
        <v>5862</v>
      </c>
      <c r="F279" s="2">
        <v>7969</v>
      </c>
      <c r="G279" s="2">
        <v>162</v>
      </c>
      <c r="H279" s="2">
        <v>9999</v>
      </c>
      <c r="I279" s="2">
        <v>1089</v>
      </c>
      <c r="J279" s="2">
        <v>0.98405668733392304</v>
      </c>
      <c r="K279" s="2">
        <v>0.84333189469141101</v>
      </c>
      <c r="L279" s="2">
        <v>1.1464537476622001</v>
      </c>
      <c r="M279" s="2"/>
      <c r="N279" s="2">
        <v>0.97310756972111501</v>
      </c>
      <c r="O279" s="2">
        <v>0.980076251383593</v>
      </c>
      <c r="P279" s="2">
        <v>0.90657658166169297</v>
      </c>
      <c r="Q279" s="2">
        <v>1.80775505082193</v>
      </c>
      <c r="R279" s="2">
        <v>1</v>
      </c>
    </row>
    <row r="280" spans="1:18" s="3" customFormat="1">
      <c r="A280" s="2">
        <v>40</v>
      </c>
      <c r="B280" s="2" t="s">
        <v>21</v>
      </c>
      <c r="C280" s="2">
        <v>40</v>
      </c>
      <c r="D280" s="2" t="s">
        <v>39</v>
      </c>
      <c r="E280" s="2">
        <v>5879</v>
      </c>
      <c r="F280" s="2">
        <v>8012</v>
      </c>
      <c r="G280" s="2">
        <v>164</v>
      </c>
      <c r="H280" s="2">
        <v>9999</v>
      </c>
      <c r="I280" s="2">
        <v>1072</v>
      </c>
      <c r="J280" s="2">
        <v>0.983863032569123</v>
      </c>
      <c r="K280" s="2">
        <v>0.84577758595885399</v>
      </c>
      <c r="L280" s="2">
        <v>1.1526399079269101</v>
      </c>
      <c r="M280" s="2"/>
      <c r="N280" s="2">
        <v>0.97286116167466397</v>
      </c>
      <c r="O280" s="2">
        <v>0.97994129158512699</v>
      </c>
      <c r="P280" s="2">
        <v>0.90792990111732497</v>
      </c>
      <c r="Q280" s="2">
        <v>1.8107838242636001</v>
      </c>
      <c r="R280" s="2">
        <v>1</v>
      </c>
    </row>
    <row r="281" spans="1:18" s="3" customFormat="1">
      <c r="A281" s="2">
        <v>45</v>
      </c>
      <c r="B281" s="2" t="s">
        <v>21</v>
      </c>
      <c r="C281" s="2">
        <v>45</v>
      </c>
      <c r="D281" s="2" t="s">
        <v>39</v>
      </c>
      <c r="E281" s="2">
        <v>5875</v>
      </c>
      <c r="F281" s="2">
        <v>8030</v>
      </c>
      <c r="G281" s="2">
        <v>174</v>
      </c>
      <c r="H281" s="2">
        <v>9999</v>
      </c>
      <c r="I281" s="2">
        <v>1076</v>
      </c>
      <c r="J281" s="2">
        <v>0.982895900914184</v>
      </c>
      <c r="K281" s="2">
        <v>0.845202129190044</v>
      </c>
      <c r="L281" s="2">
        <v>1.1552294633865601</v>
      </c>
      <c r="M281" s="2"/>
      <c r="N281" s="2">
        <v>0.97123491486196001</v>
      </c>
      <c r="O281" s="2">
        <v>0.97879083373963904</v>
      </c>
      <c r="P281" s="2">
        <v>0.907104482880983</v>
      </c>
      <c r="Q281" s="2">
        <v>1.8069738480697299</v>
      </c>
      <c r="R281" s="2">
        <v>1</v>
      </c>
    </row>
    <row r="282" spans="1:18" s="3" customFormat="1">
      <c r="A282" s="2">
        <v>50</v>
      </c>
      <c r="B282" s="2" t="s">
        <v>21</v>
      </c>
      <c r="C282" s="2">
        <v>50</v>
      </c>
      <c r="D282" s="2" t="s">
        <v>39</v>
      </c>
      <c r="E282" s="2">
        <v>5903</v>
      </c>
      <c r="F282" s="2">
        <v>8062</v>
      </c>
      <c r="G282" s="2">
        <v>177</v>
      </c>
      <c r="H282" s="2">
        <v>9998</v>
      </c>
      <c r="I282" s="2">
        <v>1048</v>
      </c>
      <c r="J282" s="2">
        <v>0.98260442260442205</v>
      </c>
      <c r="K282" s="2">
        <v>0.84923032657171604</v>
      </c>
      <c r="L282" s="2">
        <v>1.15983311753704</v>
      </c>
      <c r="M282" s="2"/>
      <c r="N282" s="2">
        <v>0.97088815789473604</v>
      </c>
      <c r="O282" s="2">
        <v>0.97851681029251103</v>
      </c>
      <c r="P282" s="2">
        <v>0.90930100077881004</v>
      </c>
      <c r="Q282" s="2">
        <v>1.79583229967749</v>
      </c>
      <c r="R282" s="2">
        <v>1</v>
      </c>
    </row>
    <row r="283" spans="1:18" s="3" customFormat="1">
      <c r="A283" s="2">
        <v>5</v>
      </c>
      <c r="B283" s="2" t="s">
        <v>15</v>
      </c>
      <c r="C283" s="2">
        <v>5</v>
      </c>
      <c r="D283" s="2" t="s">
        <v>40</v>
      </c>
      <c r="E283" s="2">
        <v>4948</v>
      </c>
      <c r="F283" s="2">
        <v>4973</v>
      </c>
      <c r="G283" s="2">
        <v>526</v>
      </c>
      <c r="H283" s="2">
        <v>10000</v>
      </c>
      <c r="I283" s="2">
        <v>4540</v>
      </c>
      <c r="J283" s="2">
        <v>0.95002850085502499</v>
      </c>
      <c r="K283" s="2">
        <v>0.52150084317031997</v>
      </c>
      <c r="L283" s="2">
        <v>0.578323108384458</v>
      </c>
      <c r="M283" s="2">
        <v>0.33952624245239199</v>
      </c>
      <c r="N283" s="2">
        <v>0.90390938984289304</v>
      </c>
      <c r="O283" s="2">
        <v>0.90434624477177605</v>
      </c>
      <c r="P283" s="2">
        <v>0.66152581599345595</v>
      </c>
      <c r="Q283" s="2">
        <v>8.1660969233862808</v>
      </c>
      <c r="R283" s="2">
        <v>1</v>
      </c>
    </row>
    <row r="284" spans="1:18" s="3" customFormat="1">
      <c r="A284" s="2">
        <v>10</v>
      </c>
      <c r="B284" s="2" t="s">
        <v>15</v>
      </c>
      <c r="C284" s="2">
        <v>10</v>
      </c>
      <c r="D284" s="2" t="s">
        <v>40</v>
      </c>
      <c r="E284" s="2">
        <v>6901</v>
      </c>
      <c r="F284" s="2">
        <v>6938</v>
      </c>
      <c r="G284" s="2">
        <v>330</v>
      </c>
      <c r="H284" s="2">
        <v>10000</v>
      </c>
      <c r="I284" s="2">
        <v>2587</v>
      </c>
      <c r="J284" s="2">
        <v>0.96805421103581801</v>
      </c>
      <c r="K284" s="2">
        <v>0.72733979763912304</v>
      </c>
      <c r="L284" s="2">
        <v>0.77627811860940699</v>
      </c>
      <c r="M284" s="2">
        <v>0.57779842080817401</v>
      </c>
      <c r="N284" s="2">
        <v>0.95436315862259702</v>
      </c>
      <c r="O284" s="2">
        <v>0.95459548706659303</v>
      </c>
      <c r="P284" s="2">
        <v>0.82561474832453896</v>
      </c>
      <c r="Q284" s="2">
        <v>4.83929086191986</v>
      </c>
      <c r="R284" s="2">
        <v>1</v>
      </c>
    </row>
    <row r="285" spans="1:18" s="3" customFormat="1">
      <c r="A285" s="2">
        <v>15</v>
      </c>
      <c r="B285" s="2" t="s">
        <v>15</v>
      </c>
      <c r="C285" s="2">
        <v>15</v>
      </c>
      <c r="D285" s="2" t="s">
        <v>40</v>
      </c>
      <c r="E285" s="2">
        <v>7531</v>
      </c>
      <c r="F285" s="2">
        <v>7575</v>
      </c>
      <c r="G285" s="2">
        <v>172</v>
      </c>
      <c r="H285" s="2">
        <v>10000</v>
      </c>
      <c r="I285" s="2">
        <v>1957</v>
      </c>
      <c r="J285" s="2">
        <v>0.983090837593393</v>
      </c>
      <c r="K285" s="2">
        <v>0.79373946037099496</v>
      </c>
      <c r="L285" s="2">
        <v>0.83122017723244701</v>
      </c>
      <c r="M285" s="2">
        <v>0.68648397584765397</v>
      </c>
      <c r="N285" s="2">
        <v>0.97767103725821103</v>
      </c>
      <c r="O285" s="2">
        <v>0.97779785723505797</v>
      </c>
      <c r="P285" s="2">
        <v>0.87620705004675403</v>
      </c>
      <c r="Q285" s="2">
        <v>4.2304950495049498</v>
      </c>
      <c r="R285" s="2">
        <v>1</v>
      </c>
    </row>
    <row r="286" spans="1:18" s="3" customFormat="1">
      <c r="A286" s="2">
        <v>20</v>
      </c>
      <c r="B286" s="2" t="s">
        <v>15</v>
      </c>
      <c r="C286" s="2">
        <v>20</v>
      </c>
      <c r="D286" s="2" t="s">
        <v>40</v>
      </c>
      <c r="E286" s="2">
        <v>7766</v>
      </c>
      <c r="F286" s="2">
        <v>7813</v>
      </c>
      <c r="G286" s="2">
        <v>121</v>
      </c>
      <c r="H286" s="2">
        <v>10000</v>
      </c>
      <c r="I286" s="2">
        <v>1722</v>
      </c>
      <c r="J286" s="2">
        <v>0.98804465961861399</v>
      </c>
      <c r="K286" s="2">
        <v>0.81850758853288297</v>
      </c>
      <c r="L286" s="2">
        <v>0.850579413769597</v>
      </c>
      <c r="M286" s="2">
        <v>0.73107292150487602</v>
      </c>
      <c r="N286" s="2">
        <v>0.98465829846582897</v>
      </c>
      <c r="O286" s="2">
        <v>0.98474918074111395</v>
      </c>
      <c r="P286" s="2">
        <v>0.89396550837588395</v>
      </c>
      <c r="Q286" s="2">
        <v>4.0067835658517801</v>
      </c>
      <c r="R286" s="2">
        <v>1</v>
      </c>
    </row>
    <row r="287" spans="1:18" s="3" customFormat="1">
      <c r="A287" s="2">
        <v>25</v>
      </c>
      <c r="B287" s="2" t="s">
        <v>15</v>
      </c>
      <c r="C287" s="2">
        <v>25</v>
      </c>
      <c r="D287" s="2" t="s">
        <v>40</v>
      </c>
      <c r="E287" s="2">
        <v>7850</v>
      </c>
      <c r="F287" s="2">
        <v>7896</v>
      </c>
      <c r="G287" s="2">
        <v>107</v>
      </c>
      <c r="H287" s="2">
        <v>10000</v>
      </c>
      <c r="I287" s="2">
        <v>1638</v>
      </c>
      <c r="J287" s="2">
        <v>0.98941327792618905</v>
      </c>
      <c r="K287" s="2">
        <v>0.827360876897133</v>
      </c>
      <c r="L287" s="2">
        <v>0.859032038173142</v>
      </c>
      <c r="M287" s="2">
        <v>0.74082675336739401</v>
      </c>
      <c r="N287" s="2">
        <v>0.98655272087470103</v>
      </c>
      <c r="O287" s="2">
        <v>0.98663001374484505</v>
      </c>
      <c r="P287" s="2">
        <v>0.90000349787431899</v>
      </c>
      <c r="Q287" s="2">
        <v>3.8003039128783</v>
      </c>
      <c r="R287" s="2">
        <v>1</v>
      </c>
    </row>
    <row r="288" spans="1:18" s="3" customFormat="1">
      <c r="A288" s="2">
        <v>30</v>
      </c>
      <c r="B288" s="2" t="s">
        <v>15</v>
      </c>
      <c r="C288" s="2">
        <v>30</v>
      </c>
      <c r="D288" s="2" t="s">
        <v>40</v>
      </c>
      <c r="E288" s="2">
        <v>7896</v>
      </c>
      <c r="F288" s="2">
        <v>7945</v>
      </c>
      <c r="G288" s="2">
        <v>84</v>
      </c>
      <c r="H288" s="2">
        <v>10000</v>
      </c>
      <c r="I288" s="2">
        <v>1592</v>
      </c>
      <c r="J288" s="2">
        <v>0.99166997223324005</v>
      </c>
      <c r="K288" s="2">
        <v>0.83220910623945998</v>
      </c>
      <c r="L288" s="2">
        <v>0.86134969325153299</v>
      </c>
      <c r="M288" s="2">
        <v>0.75568973525313499</v>
      </c>
      <c r="N288" s="2">
        <v>0.98947368421052595</v>
      </c>
      <c r="O288" s="2">
        <v>0.98953792502179505</v>
      </c>
      <c r="P288" s="2">
        <v>0.90407993869741599</v>
      </c>
      <c r="Q288" s="2">
        <v>3.6893643801132701</v>
      </c>
      <c r="R288" s="2">
        <v>1</v>
      </c>
    </row>
    <row r="289" spans="1:18" s="3" customFormat="1">
      <c r="A289" s="2">
        <v>35</v>
      </c>
      <c r="B289" s="2" t="s">
        <v>15</v>
      </c>
      <c r="C289" s="2">
        <v>35</v>
      </c>
      <c r="D289" s="2" t="s">
        <v>40</v>
      </c>
      <c r="E289" s="2">
        <v>7930</v>
      </c>
      <c r="F289" s="2">
        <v>7980</v>
      </c>
      <c r="G289" s="2">
        <v>80</v>
      </c>
      <c r="H289" s="2">
        <v>10000</v>
      </c>
      <c r="I289" s="2">
        <v>1558</v>
      </c>
      <c r="J289" s="2">
        <v>0.99206349206349198</v>
      </c>
      <c r="K289" s="2">
        <v>0.83579258010117996</v>
      </c>
      <c r="L289" s="2">
        <v>0.86421267893660503</v>
      </c>
      <c r="M289" s="2">
        <v>0.76219228982814602</v>
      </c>
      <c r="N289" s="2">
        <v>0.99001248439450595</v>
      </c>
      <c r="O289" s="2">
        <v>0.99007444168734404</v>
      </c>
      <c r="P289" s="2">
        <v>0.90641526708722497</v>
      </c>
      <c r="Q289" s="2">
        <v>3.8224310776942301</v>
      </c>
      <c r="R289" s="2">
        <v>1</v>
      </c>
    </row>
    <row r="290" spans="1:18" s="3" customFormat="1">
      <c r="A290" s="2">
        <v>40</v>
      </c>
      <c r="B290" s="2" t="s">
        <v>15</v>
      </c>
      <c r="C290" s="2">
        <v>40</v>
      </c>
      <c r="D290" s="2" t="s">
        <v>40</v>
      </c>
      <c r="E290" s="2">
        <v>7961</v>
      </c>
      <c r="F290" s="2">
        <v>8010</v>
      </c>
      <c r="G290" s="2">
        <v>79</v>
      </c>
      <c r="H290" s="2">
        <v>10000</v>
      </c>
      <c r="I290" s="2">
        <v>1527</v>
      </c>
      <c r="J290" s="2">
        <v>0.99216192082547805</v>
      </c>
      <c r="K290" s="2">
        <v>0.83905986509274799</v>
      </c>
      <c r="L290" s="2">
        <v>0.86707566462167596</v>
      </c>
      <c r="M290" s="2">
        <v>0.76637250348351105</v>
      </c>
      <c r="N290" s="2">
        <v>0.99017412935323301</v>
      </c>
      <c r="O290" s="2">
        <v>0.99023365063666702</v>
      </c>
      <c r="P290" s="2">
        <v>0.90840021699000095</v>
      </c>
      <c r="Q290" s="2">
        <v>3.94232929721632</v>
      </c>
      <c r="R290" s="2">
        <v>1</v>
      </c>
    </row>
    <row r="291" spans="1:18" s="3" customFormat="1">
      <c r="A291" s="2">
        <v>45</v>
      </c>
      <c r="B291" s="2" t="s">
        <v>15</v>
      </c>
      <c r="C291" s="2">
        <v>45</v>
      </c>
      <c r="D291" s="2" t="s">
        <v>40</v>
      </c>
      <c r="E291" s="2">
        <v>7978</v>
      </c>
      <c r="F291" s="2">
        <v>8029</v>
      </c>
      <c r="G291" s="2">
        <v>74</v>
      </c>
      <c r="H291" s="2">
        <v>10000</v>
      </c>
      <c r="I291" s="2">
        <v>1510</v>
      </c>
      <c r="J291" s="2">
        <v>0.99265435775263</v>
      </c>
      <c r="K291" s="2">
        <v>0.84085160202360798</v>
      </c>
      <c r="L291" s="2">
        <v>0.86830265848670696</v>
      </c>
      <c r="M291" s="2">
        <v>0.77101718532280505</v>
      </c>
      <c r="N291" s="2">
        <v>0.99080973671137595</v>
      </c>
      <c r="O291" s="2">
        <v>0.99086757990867502</v>
      </c>
      <c r="P291" s="2">
        <v>0.90971651132740805</v>
      </c>
      <c r="Q291" s="2">
        <v>4.04446381865736</v>
      </c>
      <c r="R291" s="2">
        <v>1</v>
      </c>
    </row>
    <row r="292" spans="1:18" s="3" customFormat="1">
      <c r="A292" s="2">
        <v>50</v>
      </c>
      <c r="B292" s="2" t="s">
        <v>15</v>
      </c>
      <c r="C292" s="2">
        <v>50</v>
      </c>
      <c r="D292" s="2" t="s">
        <v>40</v>
      </c>
      <c r="E292" s="2">
        <v>7975</v>
      </c>
      <c r="F292" s="2">
        <v>8027</v>
      </c>
      <c r="G292" s="2">
        <v>70</v>
      </c>
      <c r="H292" s="2">
        <v>10000</v>
      </c>
      <c r="I292" s="2">
        <v>1513</v>
      </c>
      <c r="J292" s="2">
        <v>0.99304865938430897</v>
      </c>
      <c r="K292" s="2">
        <v>0.84053541315345703</v>
      </c>
      <c r="L292" s="2">
        <v>0.86707566462167596</v>
      </c>
      <c r="M292" s="2">
        <v>0.77426846261031101</v>
      </c>
      <c r="N292" s="2">
        <v>0.99129894344313196</v>
      </c>
      <c r="O292" s="2">
        <v>0.991354822773866</v>
      </c>
      <c r="P292" s="2">
        <v>0.90973664163900503</v>
      </c>
      <c r="Q292" s="2">
        <v>4.1851021425012398</v>
      </c>
      <c r="R292" s="2">
        <v>1</v>
      </c>
    </row>
    <row r="293" spans="1:18" s="3" customFormat="1">
      <c r="A293" s="2">
        <v>5</v>
      </c>
      <c r="B293" s="2" t="s">
        <v>16</v>
      </c>
      <c r="C293" s="2">
        <v>5</v>
      </c>
      <c r="D293" s="2" t="s">
        <v>40</v>
      </c>
      <c r="E293" s="2">
        <v>7119</v>
      </c>
      <c r="F293" s="2">
        <v>7118</v>
      </c>
      <c r="G293" s="2">
        <v>259</v>
      </c>
      <c r="H293" s="2">
        <v>10000</v>
      </c>
      <c r="I293" s="2">
        <v>2881</v>
      </c>
      <c r="J293" s="2">
        <v>0.97475387464665098</v>
      </c>
      <c r="K293" s="2">
        <v>0.71189999999999998</v>
      </c>
      <c r="L293" s="2">
        <v>0.71326417564709399</v>
      </c>
      <c r="M293" s="2">
        <v>0.52112676056338003</v>
      </c>
      <c r="N293" s="2">
        <v>0.96489563567362402</v>
      </c>
      <c r="O293" s="2">
        <v>0.96489087705029097</v>
      </c>
      <c r="P293" s="2">
        <v>0.81931005800850398</v>
      </c>
      <c r="Q293" s="2">
        <v>4.0220536592218004</v>
      </c>
      <c r="R293" s="2">
        <v>0.99985953083298196</v>
      </c>
    </row>
    <row r="294" spans="1:18" s="3" customFormat="1">
      <c r="A294" s="2">
        <v>10</v>
      </c>
      <c r="B294" s="2" t="s">
        <v>16</v>
      </c>
      <c r="C294" s="2">
        <v>10</v>
      </c>
      <c r="D294" s="2" t="s">
        <v>40</v>
      </c>
      <c r="E294" s="2">
        <v>8467</v>
      </c>
      <c r="F294" s="2">
        <v>8466</v>
      </c>
      <c r="G294" s="2">
        <v>157</v>
      </c>
      <c r="H294" s="2">
        <v>9999</v>
      </c>
      <c r="I294" s="2">
        <v>1533</v>
      </c>
      <c r="J294" s="2">
        <v>0.98454115793619501</v>
      </c>
      <c r="K294" s="2">
        <v>0.84670000000000001</v>
      </c>
      <c r="L294" s="2">
        <v>0.84701379796555498</v>
      </c>
      <c r="M294" s="2">
        <v>0.80281690140844997</v>
      </c>
      <c r="N294" s="2">
        <v>0.98179499072356202</v>
      </c>
      <c r="O294" s="2">
        <v>0.98179287950829097</v>
      </c>
      <c r="P294" s="2">
        <v>0.90925596746454296</v>
      </c>
      <c r="Q294" s="2">
        <v>2.7955592299515701</v>
      </c>
      <c r="R294" s="2">
        <v>0.99988189441360498</v>
      </c>
    </row>
    <row r="295" spans="1:18" s="3" customFormat="1">
      <c r="A295" s="2">
        <v>15</v>
      </c>
      <c r="B295" s="2" t="s">
        <v>16</v>
      </c>
      <c r="C295" s="2">
        <v>15</v>
      </c>
      <c r="D295" s="2" t="s">
        <v>40</v>
      </c>
      <c r="E295" s="2">
        <v>8867</v>
      </c>
      <c r="F295" s="2">
        <v>8866</v>
      </c>
      <c r="G295" s="2">
        <v>131</v>
      </c>
      <c r="H295" s="2">
        <v>9999</v>
      </c>
      <c r="I295" s="2">
        <v>1133</v>
      </c>
      <c r="J295" s="2">
        <v>0.98706811451135201</v>
      </c>
      <c r="K295" s="2">
        <v>0.88670000000000004</v>
      </c>
      <c r="L295" s="2">
        <v>0.88669553832208603</v>
      </c>
      <c r="M295" s="2">
        <v>0.88732394366197098</v>
      </c>
      <c r="N295" s="2">
        <v>0.98544120915759004</v>
      </c>
      <c r="O295" s="2">
        <v>0.98543959097476896</v>
      </c>
      <c r="P295" s="2">
        <v>0.93346595470733096</v>
      </c>
      <c r="Q295" s="2">
        <v>2.80252622081876</v>
      </c>
      <c r="R295" s="2">
        <v>0.99988722228487603</v>
      </c>
    </row>
    <row r="296" spans="1:18" s="3" customFormat="1">
      <c r="A296" s="2">
        <v>20</v>
      </c>
      <c r="B296" s="2" t="s">
        <v>16</v>
      </c>
      <c r="C296" s="2">
        <v>20</v>
      </c>
      <c r="D296" s="2" t="s">
        <v>40</v>
      </c>
      <c r="E296" s="2">
        <v>9001</v>
      </c>
      <c r="F296" s="2">
        <v>9000</v>
      </c>
      <c r="G296" s="2">
        <v>122</v>
      </c>
      <c r="H296" s="2">
        <v>9999</v>
      </c>
      <c r="I296" s="2">
        <v>999</v>
      </c>
      <c r="J296" s="2">
        <v>0.98794585515265199</v>
      </c>
      <c r="K296" s="2">
        <v>0.90010000000000001</v>
      </c>
      <c r="L296" s="2">
        <v>0.90019135864638899</v>
      </c>
      <c r="M296" s="2">
        <v>0.88732394366197098</v>
      </c>
      <c r="N296" s="2">
        <v>0.98662720596294995</v>
      </c>
      <c r="O296" s="2">
        <v>0.98662573996930503</v>
      </c>
      <c r="P296" s="2">
        <v>0.94137882335862899</v>
      </c>
      <c r="Q296" s="2">
        <v>2.80191089878902</v>
      </c>
      <c r="R296" s="2">
        <v>0.99988890123319596</v>
      </c>
    </row>
    <row r="297" spans="1:18" s="3" customFormat="1">
      <c r="A297" s="2">
        <v>25</v>
      </c>
      <c r="B297" s="2" t="s">
        <v>16</v>
      </c>
      <c r="C297" s="2">
        <v>25</v>
      </c>
      <c r="D297" s="2" t="s">
        <v>40</v>
      </c>
      <c r="E297" s="2">
        <v>9078</v>
      </c>
      <c r="F297" s="2">
        <v>9077</v>
      </c>
      <c r="G297" s="2">
        <v>132</v>
      </c>
      <c r="H297" s="2">
        <v>9999</v>
      </c>
      <c r="I297" s="2">
        <v>922</v>
      </c>
      <c r="J297" s="2">
        <v>0.98697068403908705</v>
      </c>
      <c r="K297" s="2">
        <v>0.90780000000000005</v>
      </c>
      <c r="L297" s="2">
        <v>0.90774498942491599</v>
      </c>
      <c r="M297" s="2">
        <v>0.91549295774647799</v>
      </c>
      <c r="N297" s="2">
        <v>0.98566775244299598</v>
      </c>
      <c r="O297" s="2">
        <v>0.98566619611249795</v>
      </c>
      <c r="P297" s="2">
        <v>0.94513202788412798</v>
      </c>
      <c r="Q297" s="2">
        <v>3.09418374091209</v>
      </c>
      <c r="R297" s="2">
        <v>0.99988984357788002</v>
      </c>
    </row>
    <row r="298" spans="1:18" s="3" customFormat="1">
      <c r="A298" s="2">
        <v>30</v>
      </c>
      <c r="B298" s="2" t="s">
        <v>16</v>
      </c>
      <c r="C298" s="2">
        <v>30</v>
      </c>
      <c r="D298" s="2" t="s">
        <v>40</v>
      </c>
      <c r="E298" s="2">
        <v>9098</v>
      </c>
      <c r="F298" s="2">
        <v>9097</v>
      </c>
      <c r="G298" s="2">
        <v>126</v>
      </c>
      <c r="H298" s="2">
        <v>9999</v>
      </c>
      <c r="I298" s="2">
        <v>902</v>
      </c>
      <c r="J298" s="2">
        <v>0.98755555555555496</v>
      </c>
      <c r="K298" s="2">
        <v>0.90980000000000005</v>
      </c>
      <c r="L298" s="2">
        <v>0.90975929096585695</v>
      </c>
      <c r="M298" s="2">
        <v>0.91549295774647799</v>
      </c>
      <c r="N298" s="2">
        <v>0.98633998265394596</v>
      </c>
      <c r="O298" s="2">
        <v>0.98633850157215597</v>
      </c>
      <c r="P298" s="2">
        <v>0.94652449489982404</v>
      </c>
      <c r="Q298" s="2">
        <v>3.1887227962189399</v>
      </c>
      <c r="R298" s="2">
        <v>0.99989008573312799</v>
      </c>
    </row>
    <row r="299" spans="1:18" s="3" customFormat="1">
      <c r="A299" s="2">
        <v>35</v>
      </c>
      <c r="B299" s="2" t="s">
        <v>16</v>
      </c>
      <c r="C299" s="2">
        <v>35</v>
      </c>
      <c r="D299" s="2" t="s">
        <v>40</v>
      </c>
      <c r="E299" s="2">
        <v>9115</v>
      </c>
      <c r="F299" s="2">
        <v>9115</v>
      </c>
      <c r="G299" s="2">
        <v>126</v>
      </c>
      <c r="H299" s="2">
        <v>9999</v>
      </c>
      <c r="I299" s="2">
        <v>885</v>
      </c>
      <c r="J299" s="2">
        <v>0.98755555555555496</v>
      </c>
      <c r="K299" s="2">
        <v>0.91149999999999998</v>
      </c>
      <c r="L299" s="2">
        <v>0.91147144727565699</v>
      </c>
      <c r="M299" s="2">
        <v>0.91549295774647799</v>
      </c>
      <c r="N299" s="2">
        <v>0.98636511200086496</v>
      </c>
      <c r="O299" s="2">
        <v>0.98636511200086496</v>
      </c>
      <c r="P299" s="2">
        <v>0.947455953432773</v>
      </c>
      <c r="Q299" s="2">
        <v>3.4417507678806398</v>
      </c>
      <c r="R299" s="2">
        <v>1</v>
      </c>
    </row>
    <row r="300" spans="1:18" s="3" customFormat="1">
      <c r="A300" s="2">
        <v>40</v>
      </c>
      <c r="B300" s="2" t="s">
        <v>16</v>
      </c>
      <c r="C300" s="2">
        <v>40</v>
      </c>
      <c r="D300" s="2" t="s">
        <v>40</v>
      </c>
      <c r="E300" s="2">
        <v>9134</v>
      </c>
      <c r="F300" s="2">
        <v>9133</v>
      </c>
      <c r="G300" s="2">
        <v>136</v>
      </c>
      <c r="H300" s="2">
        <v>9999</v>
      </c>
      <c r="I300" s="2">
        <v>866</v>
      </c>
      <c r="J300" s="2">
        <v>0.98658115441539196</v>
      </c>
      <c r="K300" s="2">
        <v>0.91339999999999999</v>
      </c>
      <c r="L300" s="2">
        <v>0.91338503373955005</v>
      </c>
      <c r="M300" s="2">
        <v>0.91549295774647799</v>
      </c>
      <c r="N300" s="2">
        <v>0.98532901833872699</v>
      </c>
      <c r="O300" s="2">
        <v>0.98532743553781399</v>
      </c>
      <c r="P300" s="2">
        <v>0.94800134318943396</v>
      </c>
      <c r="Q300" s="2">
        <v>3.4645281366323601</v>
      </c>
      <c r="R300" s="2">
        <v>0.99989051894022296</v>
      </c>
    </row>
    <row r="301" spans="1:18" s="3" customFormat="1">
      <c r="A301" s="2">
        <v>45</v>
      </c>
      <c r="B301" s="2" t="s">
        <v>16</v>
      </c>
      <c r="C301" s="2">
        <v>45</v>
      </c>
      <c r="D301" s="2" t="s">
        <v>40</v>
      </c>
      <c r="E301" s="2">
        <v>9147</v>
      </c>
      <c r="F301" s="2">
        <v>9146</v>
      </c>
      <c r="G301" s="2">
        <v>134</v>
      </c>
      <c r="H301" s="2">
        <v>9998</v>
      </c>
      <c r="I301" s="2">
        <v>853</v>
      </c>
      <c r="J301" s="2">
        <v>0.98677457560205295</v>
      </c>
      <c r="K301" s="2">
        <v>0.91469999999999996</v>
      </c>
      <c r="L301" s="2">
        <v>0.91469432974116205</v>
      </c>
      <c r="M301" s="2">
        <v>0.91549295774647799</v>
      </c>
      <c r="N301" s="2">
        <v>0.98556190065725602</v>
      </c>
      <c r="O301" s="2">
        <v>0.98556034482758603</v>
      </c>
      <c r="P301" s="2">
        <v>0.94880898806061897</v>
      </c>
      <c r="Q301" s="2">
        <v>3.7403520279873099</v>
      </c>
      <c r="R301" s="2">
        <v>0.99989067453809899</v>
      </c>
    </row>
    <row r="302" spans="1:18" s="3" customFormat="1">
      <c r="A302" s="2">
        <v>50</v>
      </c>
      <c r="B302" s="2" t="s">
        <v>16</v>
      </c>
      <c r="C302" s="2">
        <v>50</v>
      </c>
      <c r="D302" s="2" t="s">
        <v>40</v>
      </c>
      <c r="E302" s="2">
        <v>9148</v>
      </c>
      <c r="F302" s="2">
        <v>9148</v>
      </c>
      <c r="G302" s="2">
        <v>146</v>
      </c>
      <c r="H302" s="2">
        <v>9999</v>
      </c>
      <c r="I302" s="2">
        <v>852</v>
      </c>
      <c r="J302" s="2">
        <v>0.98560867422375498</v>
      </c>
      <c r="K302" s="2">
        <v>0.91479999999999995</v>
      </c>
      <c r="L302" s="2">
        <v>0.91479504481820895</v>
      </c>
      <c r="M302" s="2">
        <v>0.91549295774647799</v>
      </c>
      <c r="N302" s="2">
        <v>0.98429094039164999</v>
      </c>
      <c r="O302" s="2">
        <v>0.98429094039164999</v>
      </c>
      <c r="P302" s="2">
        <v>0.94827407484191895</v>
      </c>
      <c r="Q302" s="2">
        <v>3.8982513661202098</v>
      </c>
      <c r="R302" s="2">
        <v>1</v>
      </c>
    </row>
    <row r="303" spans="1:18" s="3" customFormat="1">
      <c r="A303" s="2">
        <v>5</v>
      </c>
      <c r="B303" s="2" t="s">
        <v>17</v>
      </c>
      <c r="C303" s="2">
        <v>5</v>
      </c>
      <c r="D303" s="2" t="s">
        <v>40</v>
      </c>
      <c r="E303" s="2">
        <v>7536</v>
      </c>
      <c r="F303" s="2">
        <v>7535</v>
      </c>
      <c r="G303" s="2">
        <v>145</v>
      </c>
      <c r="H303" s="2">
        <v>9997</v>
      </c>
      <c r="I303" s="2">
        <v>2464</v>
      </c>
      <c r="J303" s="2">
        <v>0.98570301715637898</v>
      </c>
      <c r="K303" s="2">
        <v>0.75360000000000005</v>
      </c>
      <c r="L303" s="2">
        <v>0.755560048524059</v>
      </c>
      <c r="M303" s="2">
        <v>0.57407407407407396</v>
      </c>
      <c r="N303" s="2">
        <v>0.98112224970706896</v>
      </c>
      <c r="O303" s="2">
        <v>0.98111979166666596</v>
      </c>
      <c r="P303" s="2">
        <v>0.85243954505140396</v>
      </c>
      <c r="Q303" s="2">
        <v>2.6608280254776999</v>
      </c>
      <c r="R303" s="2">
        <v>0.99986730360934095</v>
      </c>
    </row>
    <row r="304" spans="1:18" s="3" customFormat="1">
      <c r="A304" s="2">
        <v>10</v>
      </c>
      <c r="B304" s="2" t="s">
        <v>17</v>
      </c>
      <c r="C304" s="2">
        <v>10</v>
      </c>
      <c r="D304" s="2" t="s">
        <v>40</v>
      </c>
      <c r="E304" s="2">
        <v>8618</v>
      </c>
      <c r="F304" s="2">
        <v>8618</v>
      </c>
      <c r="G304" s="2">
        <v>106</v>
      </c>
      <c r="H304" s="2">
        <v>9995</v>
      </c>
      <c r="I304" s="2">
        <v>1382</v>
      </c>
      <c r="J304" s="2">
        <v>0.989505989505989</v>
      </c>
      <c r="K304" s="2">
        <v>0.86180000000000001</v>
      </c>
      <c r="L304" s="2">
        <v>0.86251516376870196</v>
      </c>
      <c r="M304" s="2">
        <v>0.79629629629629595</v>
      </c>
      <c r="N304" s="2">
        <v>0.98784961027051799</v>
      </c>
      <c r="O304" s="2">
        <v>0.98784961027051799</v>
      </c>
      <c r="P304" s="2">
        <v>0.92052980132450302</v>
      </c>
      <c r="Q304" s="2">
        <v>2.5807611974936102</v>
      </c>
      <c r="R304" s="2">
        <v>1</v>
      </c>
    </row>
    <row r="305" spans="1:18" s="3" customFormat="1">
      <c r="A305" s="2">
        <v>15</v>
      </c>
      <c r="B305" s="2" t="s">
        <v>17</v>
      </c>
      <c r="C305" s="2">
        <v>15</v>
      </c>
      <c r="D305" s="2" t="s">
        <v>40</v>
      </c>
      <c r="E305" s="2">
        <v>8925</v>
      </c>
      <c r="F305" s="2">
        <v>8926</v>
      </c>
      <c r="G305" s="2">
        <v>95</v>
      </c>
      <c r="H305" s="2">
        <v>9994</v>
      </c>
      <c r="I305" s="2">
        <v>1075</v>
      </c>
      <c r="J305" s="2">
        <v>0.99058380414312597</v>
      </c>
      <c r="K305" s="2">
        <v>0.89249999999999996</v>
      </c>
      <c r="L305" s="2">
        <v>0.89314597654670402</v>
      </c>
      <c r="M305" s="2">
        <v>0.83333333333333304</v>
      </c>
      <c r="N305" s="2">
        <v>0.98946784922394604</v>
      </c>
      <c r="O305" s="2">
        <v>0.98946901673872001</v>
      </c>
      <c r="P305" s="2">
        <v>0.93848632956736</v>
      </c>
      <c r="Q305" s="2">
        <v>2.7505041451938101</v>
      </c>
      <c r="R305" s="2">
        <v>1.0001120448179199</v>
      </c>
    </row>
    <row r="306" spans="1:18" s="3" customFormat="1">
      <c r="A306" s="2">
        <v>20</v>
      </c>
      <c r="B306" s="2" t="s">
        <v>17</v>
      </c>
      <c r="C306" s="2">
        <v>20</v>
      </c>
      <c r="D306" s="2" t="s">
        <v>40</v>
      </c>
      <c r="E306" s="2">
        <v>9029</v>
      </c>
      <c r="F306" s="2">
        <v>9029</v>
      </c>
      <c r="G306" s="2">
        <v>95</v>
      </c>
      <c r="H306" s="2">
        <v>9995</v>
      </c>
      <c r="I306" s="2">
        <v>971</v>
      </c>
      <c r="J306" s="2">
        <v>0.99058473736372599</v>
      </c>
      <c r="K306" s="2">
        <v>0.90290000000000004</v>
      </c>
      <c r="L306" s="2">
        <v>0.90325515568135795</v>
      </c>
      <c r="M306" s="2">
        <v>0.87037037037037002</v>
      </c>
      <c r="N306" s="2">
        <v>0.98958790004384001</v>
      </c>
      <c r="O306" s="2">
        <v>0.98958790004384001</v>
      </c>
      <c r="P306" s="2">
        <v>0.94425852332148097</v>
      </c>
      <c r="Q306" s="2">
        <v>2.9943521594684301</v>
      </c>
      <c r="R306" s="2">
        <v>1</v>
      </c>
    </row>
    <row r="307" spans="1:18" s="3" customFormat="1">
      <c r="A307" s="2">
        <v>25</v>
      </c>
      <c r="B307" s="2" t="s">
        <v>17</v>
      </c>
      <c r="C307" s="2">
        <v>25</v>
      </c>
      <c r="D307" s="2" t="s">
        <v>40</v>
      </c>
      <c r="E307" s="2">
        <v>9097</v>
      </c>
      <c r="F307" s="2">
        <v>9096</v>
      </c>
      <c r="G307" s="2">
        <v>94</v>
      </c>
      <c r="H307" s="2">
        <v>9994</v>
      </c>
      <c r="I307" s="2">
        <v>903</v>
      </c>
      <c r="J307" s="2">
        <v>0.99068199841395699</v>
      </c>
      <c r="K307" s="2">
        <v>0.90969999999999995</v>
      </c>
      <c r="L307" s="2">
        <v>0.91012939749292299</v>
      </c>
      <c r="M307" s="2">
        <v>0.87037037037037002</v>
      </c>
      <c r="N307" s="2">
        <v>0.989772603633989</v>
      </c>
      <c r="O307" s="2">
        <v>0.98977149075081605</v>
      </c>
      <c r="P307" s="2">
        <v>0.94804805391431501</v>
      </c>
      <c r="Q307" s="2">
        <v>3.2641239832930302</v>
      </c>
      <c r="R307" s="2">
        <v>0.99989007365065397</v>
      </c>
    </row>
    <row r="308" spans="1:18" s="3" customFormat="1">
      <c r="A308" s="2">
        <v>30</v>
      </c>
      <c r="B308" s="2" t="s">
        <v>17</v>
      </c>
      <c r="C308" s="2">
        <v>30</v>
      </c>
      <c r="D308" s="2" t="s">
        <v>40</v>
      </c>
      <c r="E308" s="2">
        <v>9107</v>
      </c>
      <c r="F308" s="2">
        <v>9107</v>
      </c>
      <c r="G308" s="2">
        <v>108</v>
      </c>
      <c r="H308" s="2">
        <v>9995</v>
      </c>
      <c r="I308" s="2">
        <v>893</v>
      </c>
      <c r="J308" s="2">
        <v>0.98931010590913504</v>
      </c>
      <c r="K308" s="2">
        <v>0.91069999999999995</v>
      </c>
      <c r="L308" s="2">
        <v>0.91114031540638896</v>
      </c>
      <c r="M308" s="2">
        <v>0.87037037037037002</v>
      </c>
      <c r="N308" s="2">
        <v>0.98827997829625602</v>
      </c>
      <c r="O308" s="2">
        <v>0.98827997829625602</v>
      </c>
      <c r="P308" s="2">
        <v>0.94790528233151095</v>
      </c>
      <c r="Q308" s="2">
        <v>3.4886376111538002</v>
      </c>
      <c r="R308" s="2">
        <v>1</v>
      </c>
    </row>
    <row r="309" spans="1:18" s="3" customFormat="1">
      <c r="A309" s="2">
        <v>35</v>
      </c>
      <c r="B309" s="2" t="s">
        <v>17</v>
      </c>
      <c r="C309" s="2">
        <v>35</v>
      </c>
      <c r="D309" s="2" t="s">
        <v>40</v>
      </c>
      <c r="E309" s="2">
        <v>9127</v>
      </c>
      <c r="F309" s="2">
        <v>9126</v>
      </c>
      <c r="G309" s="2">
        <v>117</v>
      </c>
      <c r="H309" s="2">
        <v>9995</v>
      </c>
      <c r="I309" s="2">
        <v>873</v>
      </c>
      <c r="J309" s="2">
        <v>0.988429588607594</v>
      </c>
      <c r="K309" s="2">
        <v>0.91269999999999996</v>
      </c>
      <c r="L309" s="2">
        <v>0.91306105944197302</v>
      </c>
      <c r="M309" s="2">
        <v>0.87962962962962898</v>
      </c>
      <c r="N309" s="2">
        <v>0.98734314149718705</v>
      </c>
      <c r="O309" s="2">
        <v>0.987341772151898</v>
      </c>
      <c r="P309" s="2">
        <v>0.94855476195393396</v>
      </c>
      <c r="Q309" s="2">
        <v>3.7338153138350298</v>
      </c>
      <c r="R309" s="2">
        <v>0.99989043497315599</v>
      </c>
    </row>
    <row r="310" spans="1:18" s="3" customFormat="1">
      <c r="A310" s="2">
        <v>40</v>
      </c>
      <c r="B310" s="2" t="s">
        <v>17</v>
      </c>
      <c r="C310" s="2">
        <v>40</v>
      </c>
      <c r="D310" s="2" t="s">
        <v>40</v>
      </c>
      <c r="E310" s="2">
        <v>9164</v>
      </c>
      <c r="F310" s="2">
        <v>9163</v>
      </c>
      <c r="G310" s="2">
        <v>115</v>
      </c>
      <c r="H310" s="2">
        <v>9995</v>
      </c>
      <c r="I310" s="2">
        <v>836</v>
      </c>
      <c r="J310" s="2">
        <v>0.98862512363996002</v>
      </c>
      <c r="K310" s="2">
        <v>0.91639999999999999</v>
      </c>
      <c r="L310" s="2">
        <v>0.91670036393044796</v>
      </c>
      <c r="M310" s="2">
        <v>0.88888888888888795</v>
      </c>
      <c r="N310" s="2">
        <v>0.98760642310593805</v>
      </c>
      <c r="O310" s="2">
        <v>0.98760508730329799</v>
      </c>
      <c r="P310" s="2">
        <v>0.950671096458655</v>
      </c>
      <c r="Q310" s="2">
        <v>3.8594653573376898</v>
      </c>
      <c r="R310" s="2">
        <v>0.99989087734613702</v>
      </c>
    </row>
    <row r="311" spans="1:18" s="3" customFormat="1">
      <c r="A311" s="2">
        <v>45</v>
      </c>
      <c r="B311" s="2" t="s">
        <v>17</v>
      </c>
      <c r="C311" s="2">
        <v>45</v>
      </c>
      <c r="D311" s="2" t="s">
        <v>40</v>
      </c>
      <c r="E311" s="2">
        <v>9160</v>
      </c>
      <c r="F311" s="2">
        <v>9160</v>
      </c>
      <c r="G311" s="2">
        <v>125</v>
      </c>
      <c r="H311" s="2">
        <v>9994</v>
      </c>
      <c r="I311" s="2">
        <v>840</v>
      </c>
      <c r="J311" s="2">
        <v>0.98764700069176703</v>
      </c>
      <c r="K311" s="2">
        <v>0.91600000000000004</v>
      </c>
      <c r="L311" s="2">
        <v>0.91629599676506202</v>
      </c>
      <c r="M311" s="2">
        <v>0.88888888888888795</v>
      </c>
      <c r="N311" s="2">
        <v>0.98653742595584204</v>
      </c>
      <c r="O311" s="2">
        <v>0.98653742595584204</v>
      </c>
      <c r="P311" s="2">
        <v>0.949961109670728</v>
      </c>
      <c r="Q311" s="2">
        <v>4.0797773654916503</v>
      </c>
      <c r="R311" s="2">
        <v>1</v>
      </c>
    </row>
    <row r="312" spans="1:18" s="3" customFormat="1">
      <c r="A312" s="2">
        <v>50</v>
      </c>
      <c r="B312" s="2" t="s">
        <v>17</v>
      </c>
      <c r="C312" s="2">
        <v>50</v>
      </c>
      <c r="D312" s="2" t="s">
        <v>40</v>
      </c>
      <c r="E312" s="2">
        <v>9159</v>
      </c>
      <c r="F312" s="2">
        <v>9160</v>
      </c>
      <c r="G312" s="2">
        <v>131</v>
      </c>
      <c r="H312" s="2">
        <v>9995</v>
      </c>
      <c r="I312" s="2">
        <v>841</v>
      </c>
      <c r="J312" s="2">
        <v>0.98706300612285203</v>
      </c>
      <c r="K312" s="2">
        <v>0.91590000000000005</v>
      </c>
      <c r="L312" s="2">
        <v>0.91629599676506202</v>
      </c>
      <c r="M312" s="2">
        <v>0.87962962962962898</v>
      </c>
      <c r="N312" s="2">
        <v>0.98589881593110795</v>
      </c>
      <c r="O312" s="2">
        <v>0.98590033365622598</v>
      </c>
      <c r="P312" s="2">
        <v>0.94961190153935804</v>
      </c>
      <c r="Q312" s="2">
        <v>4.2809123649459702</v>
      </c>
      <c r="R312" s="2">
        <v>1.00010918222513</v>
      </c>
    </row>
    <row r="313" spans="1:18" s="3" customFormat="1">
      <c r="A313" s="2">
        <v>5</v>
      </c>
      <c r="B313" s="2" t="s">
        <v>18</v>
      </c>
      <c r="C313" s="2">
        <v>5</v>
      </c>
      <c r="D313" s="2" t="s">
        <v>40</v>
      </c>
      <c r="E313" s="2">
        <v>6240</v>
      </c>
      <c r="F313" s="2">
        <v>6245</v>
      </c>
      <c r="G313" s="2">
        <v>443</v>
      </c>
      <c r="H313" s="2">
        <v>10000</v>
      </c>
      <c r="I313" s="2">
        <v>3667</v>
      </c>
      <c r="J313" s="2">
        <v>0.95757923968208303</v>
      </c>
      <c r="K313" s="2">
        <v>0.629857676390431</v>
      </c>
      <c r="L313" s="2">
        <v>0.66220084736058604</v>
      </c>
      <c r="M313" s="2">
        <v>0.39437819420783599</v>
      </c>
      <c r="N313" s="2">
        <v>0.93371240460870797</v>
      </c>
      <c r="O313" s="2">
        <v>0.93376196172248804</v>
      </c>
      <c r="P313" s="2">
        <v>0.75227648102718903</v>
      </c>
      <c r="Q313" s="2">
        <v>5.9388408581492103</v>
      </c>
      <c r="R313" s="2">
        <v>0.99983974358974304</v>
      </c>
    </row>
    <row r="314" spans="1:18" s="3" customFormat="1">
      <c r="A314" s="2">
        <v>10</v>
      </c>
      <c r="B314" s="2" t="s">
        <v>18</v>
      </c>
      <c r="C314" s="2">
        <v>10</v>
      </c>
      <c r="D314" s="2" t="s">
        <v>40</v>
      </c>
      <c r="E314" s="2">
        <v>8133</v>
      </c>
      <c r="F314" s="2">
        <v>8141</v>
      </c>
      <c r="G314" s="2">
        <v>201</v>
      </c>
      <c r="H314" s="2">
        <v>10000</v>
      </c>
      <c r="I314" s="2">
        <v>1774</v>
      </c>
      <c r="J314" s="2">
        <v>0.98029604940691994</v>
      </c>
      <c r="K314" s="2">
        <v>0.82093469264156604</v>
      </c>
      <c r="L314" s="2">
        <v>0.84243673422649701</v>
      </c>
      <c r="M314" s="2">
        <v>0.66865417376490599</v>
      </c>
      <c r="N314" s="2">
        <v>0.975881929445644</v>
      </c>
      <c r="O314" s="2">
        <v>0.97590505873891098</v>
      </c>
      <c r="P314" s="2">
        <v>0.89173708320696499</v>
      </c>
      <c r="Q314" s="2">
        <v>3.9038319823139198</v>
      </c>
      <c r="R314" s="2">
        <v>0.99987704414115297</v>
      </c>
    </row>
    <row r="315" spans="1:18" s="3" customFormat="1">
      <c r="A315" s="2">
        <v>15</v>
      </c>
      <c r="B315" s="2" t="s">
        <v>18</v>
      </c>
      <c r="C315" s="2">
        <v>15</v>
      </c>
      <c r="D315" s="2" t="s">
        <v>40</v>
      </c>
      <c r="E315" s="2">
        <v>8622</v>
      </c>
      <c r="F315" s="2">
        <v>8632</v>
      </c>
      <c r="G315" s="2">
        <v>154</v>
      </c>
      <c r="H315" s="2">
        <v>9999</v>
      </c>
      <c r="I315" s="2">
        <v>1285</v>
      </c>
      <c r="J315" s="2">
        <v>0.98483206933911105</v>
      </c>
      <c r="K315" s="2">
        <v>0.87029373170485502</v>
      </c>
      <c r="L315" s="2">
        <v>0.886064353601282</v>
      </c>
      <c r="M315" s="2">
        <v>0.76149914821124298</v>
      </c>
      <c r="N315" s="2">
        <v>0.98245214220601595</v>
      </c>
      <c r="O315" s="2">
        <v>0.98247211472797602</v>
      </c>
      <c r="P315" s="2">
        <v>0.922986922139995</v>
      </c>
      <c r="Q315" s="2">
        <v>3.4927015755328998</v>
      </c>
      <c r="R315" s="2">
        <v>1</v>
      </c>
    </row>
    <row r="316" spans="1:18" s="3" customFormat="1">
      <c r="A316" s="2">
        <v>20</v>
      </c>
      <c r="B316" s="2" t="s">
        <v>18</v>
      </c>
      <c r="C316" s="2">
        <v>20</v>
      </c>
      <c r="D316" s="2" t="s">
        <v>40</v>
      </c>
      <c r="E316" s="2">
        <v>8807</v>
      </c>
      <c r="F316" s="2">
        <v>8817</v>
      </c>
      <c r="G316" s="2">
        <v>135</v>
      </c>
      <c r="H316" s="2">
        <v>9999</v>
      </c>
      <c r="I316" s="2">
        <v>1100</v>
      </c>
      <c r="J316" s="2">
        <v>0.98667850799289503</v>
      </c>
      <c r="K316" s="2">
        <v>0.88896739679014802</v>
      </c>
      <c r="L316" s="2">
        <v>0.903126073514256</v>
      </c>
      <c r="M316" s="2">
        <v>0.79216354344122597</v>
      </c>
      <c r="N316" s="2">
        <v>0.98490270632968002</v>
      </c>
      <c r="O316" s="2">
        <v>0.98491957104557604</v>
      </c>
      <c r="P316" s="2">
        <v>0.93448687370007</v>
      </c>
      <c r="Q316" s="2">
        <v>3.35590336849268</v>
      </c>
      <c r="R316" s="2">
        <v>1</v>
      </c>
    </row>
    <row r="317" spans="1:18" s="3" customFormat="1">
      <c r="A317" s="2">
        <v>25</v>
      </c>
      <c r="B317" s="2" t="s">
        <v>18</v>
      </c>
      <c r="C317" s="2">
        <v>25</v>
      </c>
      <c r="D317" s="2" t="s">
        <v>40</v>
      </c>
      <c r="E317" s="2">
        <v>8902</v>
      </c>
      <c r="F317" s="2">
        <v>8916</v>
      </c>
      <c r="G317" s="2">
        <v>99</v>
      </c>
      <c r="H317" s="2">
        <v>9999</v>
      </c>
      <c r="I317" s="2">
        <v>1005</v>
      </c>
      <c r="J317" s="2">
        <v>0.99019607843137203</v>
      </c>
      <c r="K317" s="2">
        <v>0.898556576158271</v>
      </c>
      <c r="L317" s="2">
        <v>0.91240123668842299</v>
      </c>
      <c r="M317" s="2">
        <v>0.80749574105621802</v>
      </c>
      <c r="N317" s="2">
        <v>0.98900122208643404</v>
      </c>
      <c r="O317" s="2">
        <v>0.98901830282861902</v>
      </c>
      <c r="P317" s="2">
        <v>0.94161975754257798</v>
      </c>
      <c r="Q317" s="2">
        <v>3.4297891431135001</v>
      </c>
      <c r="R317" s="2">
        <v>1</v>
      </c>
    </row>
    <row r="318" spans="1:18" s="3" customFormat="1">
      <c r="A318" s="2">
        <v>30</v>
      </c>
      <c r="B318" s="2" t="s">
        <v>18</v>
      </c>
      <c r="C318" s="2">
        <v>30</v>
      </c>
      <c r="D318" s="2" t="s">
        <v>40</v>
      </c>
      <c r="E318" s="2">
        <v>8963</v>
      </c>
      <c r="F318" s="2">
        <v>8977</v>
      </c>
      <c r="G318" s="2">
        <v>88</v>
      </c>
      <c r="H318" s="2">
        <v>10000</v>
      </c>
      <c r="I318" s="2">
        <v>944</v>
      </c>
      <c r="J318" s="2">
        <v>0.99127676447264002</v>
      </c>
      <c r="K318" s="2">
        <v>0.90471383869990896</v>
      </c>
      <c r="L318" s="2">
        <v>0.91755410511851598</v>
      </c>
      <c r="M318" s="2">
        <v>0.82027257240204399</v>
      </c>
      <c r="N318" s="2">
        <v>0.99027731742348901</v>
      </c>
      <c r="O318" s="2">
        <v>0.99029233314947596</v>
      </c>
      <c r="P318" s="2">
        <v>0.94557072316486301</v>
      </c>
      <c r="Q318" s="2">
        <v>3.52873691245266</v>
      </c>
      <c r="R318" s="2">
        <v>1.0001115697869001</v>
      </c>
    </row>
    <row r="319" spans="1:18" s="3" customFormat="1">
      <c r="A319" s="2">
        <v>35</v>
      </c>
      <c r="B319" s="2" t="s">
        <v>18</v>
      </c>
      <c r="C319" s="2">
        <v>35</v>
      </c>
      <c r="D319" s="2" t="s">
        <v>40</v>
      </c>
      <c r="E319" s="2">
        <v>8984</v>
      </c>
      <c r="F319" s="2">
        <v>8999</v>
      </c>
      <c r="G319" s="2">
        <v>73</v>
      </c>
      <c r="H319" s="2">
        <v>9999</v>
      </c>
      <c r="I319" s="2">
        <v>923</v>
      </c>
      <c r="J319" s="2">
        <v>0.99275218427323197</v>
      </c>
      <c r="K319" s="2">
        <v>0.90683355203391502</v>
      </c>
      <c r="L319" s="2">
        <v>0.91950074430321704</v>
      </c>
      <c r="M319" s="2">
        <v>0.82538330494037404</v>
      </c>
      <c r="N319" s="2">
        <v>0.99193993596113506</v>
      </c>
      <c r="O319" s="2">
        <v>0.99195326278659601</v>
      </c>
      <c r="P319" s="2">
        <v>0.94748551414333704</v>
      </c>
      <c r="Q319" s="2">
        <v>3.5108345371707901</v>
      </c>
      <c r="R319" s="2">
        <v>1</v>
      </c>
    </row>
    <row r="320" spans="1:18" s="3" customFormat="1">
      <c r="A320" s="2">
        <v>40</v>
      </c>
      <c r="B320" s="2" t="s">
        <v>18</v>
      </c>
      <c r="C320" s="2">
        <v>40</v>
      </c>
      <c r="D320" s="2" t="s">
        <v>40</v>
      </c>
      <c r="E320" s="2">
        <v>9006</v>
      </c>
      <c r="F320" s="2">
        <v>9019</v>
      </c>
      <c r="G320" s="2">
        <v>82</v>
      </c>
      <c r="H320" s="2">
        <v>9999</v>
      </c>
      <c r="I320" s="2">
        <v>901</v>
      </c>
      <c r="J320" s="2">
        <v>0.99186588632080097</v>
      </c>
      <c r="K320" s="2">
        <v>0.909054204098112</v>
      </c>
      <c r="L320" s="2">
        <v>0.92144738348791899</v>
      </c>
      <c r="M320" s="2">
        <v>0.82793867120954001</v>
      </c>
      <c r="N320" s="2">
        <v>0.99097711267605604</v>
      </c>
      <c r="O320" s="2">
        <v>0.99099000109877999</v>
      </c>
      <c r="P320" s="2">
        <v>0.94825543979876703</v>
      </c>
      <c r="Q320" s="2">
        <v>3.6639689578713899</v>
      </c>
      <c r="R320" s="2">
        <v>1</v>
      </c>
    </row>
    <row r="321" spans="1:18" s="3" customFormat="1">
      <c r="A321" s="2">
        <v>45</v>
      </c>
      <c r="B321" s="2" t="s">
        <v>18</v>
      </c>
      <c r="C321" s="2">
        <v>45</v>
      </c>
      <c r="D321" s="2" t="s">
        <v>40</v>
      </c>
      <c r="E321" s="2">
        <v>9018</v>
      </c>
      <c r="F321" s="2">
        <v>9034</v>
      </c>
      <c r="G321" s="2">
        <v>83</v>
      </c>
      <c r="H321" s="2">
        <v>9999</v>
      </c>
      <c r="I321" s="2">
        <v>889</v>
      </c>
      <c r="J321" s="2">
        <v>0.99176750644713296</v>
      </c>
      <c r="K321" s="2">
        <v>0.91026546886040105</v>
      </c>
      <c r="L321" s="2">
        <v>0.92270697354860798</v>
      </c>
      <c r="M321" s="2">
        <v>0.83049403747870498</v>
      </c>
      <c r="N321" s="2">
        <v>0.99088012306339901</v>
      </c>
      <c r="O321" s="2">
        <v>0.99089612811231698</v>
      </c>
      <c r="P321" s="2">
        <v>0.94887097454983804</v>
      </c>
      <c r="Q321" s="2">
        <v>3.8477033757609198</v>
      </c>
      <c r="R321" s="2">
        <v>1.00011088933244</v>
      </c>
    </row>
    <row r="322" spans="1:18" s="3" customFormat="1">
      <c r="A322" s="2">
        <v>50</v>
      </c>
      <c r="B322" s="2" t="s">
        <v>18</v>
      </c>
      <c r="C322" s="2">
        <v>50</v>
      </c>
      <c r="D322" s="2" t="s">
        <v>40</v>
      </c>
      <c r="E322" s="2">
        <v>9028</v>
      </c>
      <c r="F322" s="2">
        <v>9042</v>
      </c>
      <c r="G322" s="2">
        <v>81</v>
      </c>
      <c r="H322" s="2">
        <v>9999</v>
      </c>
      <c r="I322" s="2">
        <v>879</v>
      </c>
      <c r="J322" s="2">
        <v>0.99196428571428497</v>
      </c>
      <c r="K322" s="2">
        <v>0.91127485616230897</v>
      </c>
      <c r="L322" s="2">
        <v>0.92339402267262105</v>
      </c>
      <c r="M322" s="2">
        <v>0.83219761499148204</v>
      </c>
      <c r="N322" s="2">
        <v>0.99110769568558499</v>
      </c>
      <c r="O322" s="2">
        <v>0.99112134166392596</v>
      </c>
      <c r="P322" s="2">
        <v>0.94952245919773004</v>
      </c>
      <c r="Q322" s="2">
        <v>3.873700508737</v>
      </c>
      <c r="R322" s="2">
        <v>1.0001107665041999</v>
      </c>
    </row>
    <row r="323" spans="1:18" s="3" customFormat="1">
      <c r="A323" s="2">
        <v>5</v>
      </c>
      <c r="B323" s="2" t="s">
        <v>19</v>
      </c>
      <c r="C323" s="2">
        <v>5</v>
      </c>
      <c r="D323" s="2" t="s">
        <v>40</v>
      </c>
      <c r="E323" s="2">
        <v>3796</v>
      </c>
      <c r="F323" s="2">
        <v>3826</v>
      </c>
      <c r="G323" s="2">
        <v>121</v>
      </c>
      <c r="H323" s="2">
        <v>10000</v>
      </c>
      <c r="I323" s="2">
        <v>2916</v>
      </c>
      <c r="J323" s="2">
        <v>0.98804465961861399</v>
      </c>
      <c r="K323" s="2">
        <v>0.56555423122765103</v>
      </c>
      <c r="L323" s="2">
        <v>0.57002383790226396</v>
      </c>
      <c r="M323" s="2"/>
      <c r="N323" s="2">
        <v>0.96910901199897803</v>
      </c>
      <c r="O323" s="2">
        <v>0.96934380542183896</v>
      </c>
      <c r="P323" s="2">
        <v>0.71433603741826301</v>
      </c>
      <c r="Q323" s="2">
        <v>2.4187140616832199</v>
      </c>
      <c r="R323" s="2">
        <v>1</v>
      </c>
    </row>
    <row r="324" spans="1:18" s="3" customFormat="1">
      <c r="A324" s="2">
        <v>10</v>
      </c>
      <c r="B324" s="2" t="s">
        <v>19</v>
      </c>
      <c r="C324" s="2">
        <v>10</v>
      </c>
      <c r="D324" s="2" t="s">
        <v>40</v>
      </c>
      <c r="E324" s="2">
        <v>4325</v>
      </c>
      <c r="F324" s="2">
        <v>4379</v>
      </c>
      <c r="G324" s="2">
        <v>69</v>
      </c>
      <c r="H324" s="2">
        <v>10000</v>
      </c>
      <c r="I324" s="2">
        <v>2387</v>
      </c>
      <c r="J324" s="2">
        <v>0.99314728374217898</v>
      </c>
      <c r="K324" s="2">
        <v>0.64436829558998798</v>
      </c>
      <c r="L324" s="2">
        <v>0.65241358760429002</v>
      </c>
      <c r="M324" s="2"/>
      <c r="N324" s="2">
        <v>0.984296768320437</v>
      </c>
      <c r="O324" s="2">
        <v>0.98448741007194196</v>
      </c>
      <c r="P324" s="2">
        <v>0.77891795111472295</v>
      </c>
      <c r="Q324" s="2">
        <v>2.6197762046129198</v>
      </c>
      <c r="R324" s="2">
        <v>1</v>
      </c>
    </row>
    <row r="325" spans="1:18" s="3" customFormat="1">
      <c r="A325" s="2">
        <v>15</v>
      </c>
      <c r="B325" s="2" t="s">
        <v>19</v>
      </c>
      <c r="C325" s="2">
        <v>15</v>
      </c>
      <c r="D325" s="2" t="s">
        <v>40</v>
      </c>
      <c r="E325" s="2">
        <v>4528</v>
      </c>
      <c r="F325" s="2">
        <v>4607</v>
      </c>
      <c r="G325" s="2">
        <v>57</v>
      </c>
      <c r="H325" s="2">
        <v>10000</v>
      </c>
      <c r="I325" s="2">
        <v>2184</v>
      </c>
      <c r="J325" s="2">
        <v>0.99433230585661703</v>
      </c>
      <c r="K325" s="2">
        <v>0.67461263408820005</v>
      </c>
      <c r="L325" s="2">
        <v>0.68638259833134596</v>
      </c>
      <c r="M325" s="2"/>
      <c r="N325" s="2">
        <v>0.98756815703380496</v>
      </c>
      <c r="O325" s="2">
        <v>0.98777873070325894</v>
      </c>
      <c r="P325" s="2">
        <v>0.801698114570774</v>
      </c>
      <c r="Q325" s="2">
        <v>2.91795094421532</v>
      </c>
      <c r="R325" s="2">
        <v>1</v>
      </c>
    </row>
    <row r="326" spans="1:18" s="3" customFormat="1">
      <c r="A326" s="2">
        <v>20</v>
      </c>
      <c r="B326" s="2" t="s">
        <v>19</v>
      </c>
      <c r="C326" s="2">
        <v>20</v>
      </c>
      <c r="D326" s="2" t="s">
        <v>40</v>
      </c>
      <c r="E326" s="2">
        <v>4620</v>
      </c>
      <c r="F326" s="2">
        <v>4712</v>
      </c>
      <c r="G326" s="2">
        <v>71</v>
      </c>
      <c r="H326" s="2">
        <v>10000</v>
      </c>
      <c r="I326" s="2">
        <v>2092</v>
      </c>
      <c r="J326" s="2">
        <v>0.99295005461225305</v>
      </c>
      <c r="K326" s="2">
        <v>0.68831942789034495</v>
      </c>
      <c r="L326" s="2">
        <v>0.70202622169249096</v>
      </c>
      <c r="M326" s="2"/>
      <c r="N326" s="2">
        <v>0.98486463440631</v>
      </c>
      <c r="O326" s="2">
        <v>0.98515575998327398</v>
      </c>
      <c r="P326" s="2">
        <v>0.81041159619006597</v>
      </c>
      <c r="Q326" s="2">
        <v>3.28183361629881</v>
      </c>
      <c r="R326" s="2">
        <v>1</v>
      </c>
    </row>
    <row r="327" spans="1:18" s="3" customFormat="1">
      <c r="A327" s="2">
        <v>25</v>
      </c>
      <c r="B327" s="2" t="s">
        <v>19</v>
      </c>
      <c r="C327" s="2">
        <v>25</v>
      </c>
      <c r="D327" s="2" t="s">
        <v>40</v>
      </c>
      <c r="E327" s="2">
        <v>4672</v>
      </c>
      <c r="F327" s="2">
        <v>4769</v>
      </c>
      <c r="G327" s="2">
        <v>71</v>
      </c>
      <c r="H327" s="2">
        <v>10000</v>
      </c>
      <c r="I327" s="2">
        <v>2040</v>
      </c>
      <c r="J327" s="2">
        <v>0.99295005461225305</v>
      </c>
      <c r="K327" s="2">
        <v>0.69606674612634001</v>
      </c>
      <c r="L327" s="2">
        <v>0.71051847437425497</v>
      </c>
      <c r="M327" s="2"/>
      <c r="N327" s="2">
        <v>0.98503057136833205</v>
      </c>
      <c r="O327" s="2">
        <v>0.98533057851239603</v>
      </c>
      <c r="P327" s="2">
        <v>0.815816511176227</v>
      </c>
      <c r="Q327" s="2">
        <v>3.5944642482700702</v>
      </c>
      <c r="R327" s="2">
        <v>1</v>
      </c>
    </row>
    <row r="328" spans="1:18" s="3" customFormat="1">
      <c r="A328" s="2">
        <v>30</v>
      </c>
      <c r="B328" s="2" t="s">
        <v>19</v>
      </c>
      <c r="C328" s="2">
        <v>30</v>
      </c>
      <c r="D328" s="2" t="s">
        <v>40</v>
      </c>
      <c r="E328" s="2">
        <v>4685</v>
      </c>
      <c r="F328" s="2">
        <v>4791</v>
      </c>
      <c r="G328" s="2">
        <v>82</v>
      </c>
      <c r="H328" s="2">
        <v>10000</v>
      </c>
      <c r="I328" s="2">
        <v>2027</v>
      </c>
      <c r="J328" s="2">
        <v>0.99186669311644504</v>
      </c>
      <c r="K328" s="2">
        <v>0.69800357568533899</v>
      </c>
      <c r="L328" s="2">
        <v>0.71379618593563698</v>
      </c>
      <c r="M328" s="2"/>
      <c r="N328" s="2">
        <v>0.98279840570589405</v>
      </c>
      <c r="O328" s="2">
        <v>0.98317258362405002</v>
      </c>
      <c r="P328" s="2">
        <v>0.81640222541258101</v>
      </c>
      <c r="Q328" s="2">
        <v>3.89041953663118</v>
      </c>
      <c r="R328" s="2">
        <v>1</v>
      </c>
    </row>
    <row r="329" spans="1:18" s="3" customFormat="1">
      <c r="A329" s="2">
        <v>35</v>
      </c>
      <c r="B329" s="2" t="s">
        <v>19</v>
      </c>
      <c r="C329" s="2">
        <v>35</v>
      </c>
      <c r="D329" s="2" t="s">
        <v>40</v>
      </c>
      <c r="E329" s="2">
        <v>4698</v>
      </c>
      <c r="F329" s="2">
        <v>4813</v>
      </c>
      <c r="G329" s="2">
        <v>85</v>
      </c>
      <c r="H329" s="2">
        <v>10000</v>
      </c>
      <c r="I329" s="2">
        <v>2014</v>
      </c>
      <c r="J329" s="2">
        <v>0.99157164105106599</v>
      </c>
      <c r="K329" s="2">
        <v>0.69994040524433798</v>
      </c>
      <c r="L329" s="2">
        <v>0.71707389749702</v>
      </c>
      <c r="M329" s="2"/>
      <c r="N329" s="2">
        <v>0.98222872674053896</v>
      </c>
      <c r="O329" s="2">
        <v>0.98264597795018305</v>
      </c>
      <c r="P329" s="2">
        <v>0.81754331413563497</v>
      </c>
      <c r="Q329" s="2">
        <v>4.1450238936214401</v>
      </c>
      <c r="R329" s="2">
        <v>1</v>
      </c>
    </row>
    <row r="330" spans="1:18" s="3" customFormat="1">
      <c r="A330" s="2">
        <v>40</v>
      </c>
      <c r="B330" s="2" t="s">
        <v>19</v>
      </c>
      <c r="C330" s="2">
        <v>40</v>
      </c>
      <c r="D330" s="2" t="s">
        <v>40</v>
      </c>
      <c r="E330" s="2">
        <v>4725</v>
      </c>
      <c r="F330" s="2">
        <v>4835</v>
      </c>
      <c r="G330" s="2">
        <v>97</v>
      </c>
      <c r="H330" s="2">
        <v>10000</v>
      </c>
      <c r="I330" s="2">
        <v>1987</v>
      </c>
      <c r="J330" s="2">
        <v>0.99039318609487903</v>
      </c>
      <c r="K330" s="2">
        <v>0.70396305125148895</v>
      </c>
      <c r="L330" s="2">
        <v>0.72035160905840201</v>
      </c>
      <c r="M330" s="2"/>
      <c r="N330" s="2">
        <v>0.979883865615927</v>
      </c>
      <c r="O330" s="2">
        <v>0.98033252230332502</v>
      </c>
      <c r="P330" s="2">
        <v>0.81947359415684895</v>
      </c>
      <c r="Q330" s="2">
        <v>4.3156153050672099</v>
      </c>
      <c r="R330" s="2">
        <v>1</v>
      </c>
    </row>
    <row r="331" spans="1:18" s="3" customFormat="1">
      <c r="A331" s="2">
        <v>45</v>
      </c>
      <c r="B331" s="2" t="s">
        <v>19</v>
      </c>
      <c r="C331" s="2">
        <v>45</v>
      </c>
      <c r="D331" s="2" t="s">
        <v>40</v>
      </c>
      <c r="E331" s="2">
        <v>4744</v>
      </c>
      <c r="F331" s="2">
        <v>4863</v>
      </c>
      <c r="G331" s="2">
        <v>102</v>
      </c>
      <c r="H331" s="2">
        <v>10000</v>
      </c>
      <c r="I331" s="2">
        <v>1968</v>
      </c>
      <c r="J331" s="2">
        <v>0.98990298950702804</v>
      </c>
      <c r="K331" s="2">
        <v>0.70679380214541099</v>
      </c>
      <c r="L331" s="2">
        <v>0.72437425506555397</v>
      </c>
      <c r="M331" s="2"/>
      <c r="N331" s="2">
        <v>0.97895171275278503</v>
      </c>
      <c r="O331" s="2">
        <v>0.979456193353474</v>
      </c>
      <c r="P331" s="2">
        <v>0.82108058565818998</v>
      </c>
      <c r="Q331" s="2">
        <v>4.5521283158544099</v>
      </c>
      <c r="R331" s="2">
        <v>1.0002107925801</v>
      </c>
    </row>
    <row r="332" spans="1:18" s="3" customFormat="1">
      <c r="A332" s="2">
        <v>50</v>
      </c>
      <c r="B332" s="2" t="s">
        <v>19</v>
      </c>
      <c r="C332" s="2">
        <v>50</v>
      </c>
      <c r="D332" s="2" t="s">
        <v>40</v>
      </c>
      <c r="E332" s="2">
        <v>4739</v>
      </c>
      <c r="F332" s="2">
        <v>4862</v>
      </c>
      <c r="G332" s="2">
        <v>111</v>
      </c>
      <c r="H332" s="2">
        <v>10000</v>
      </c>
      <c r="I332" s="2">
        <v>1973</v>
      </c>
      <c r="J332" s="2">
        <v>0.98902185738304804</v>
      </c>
      <c r="K332" s="2">
        <v>0.70604886769964204</v>
      </c>
      <c r="L332" s="2">
        <v>0.72407628128724599</v>
      </c>
      <c r="M332" s="2"/>
      <c r="N332" s="2">
        <v>0.97711340206185504</v>
      </c>
      <c r="O332" s="2">
        <v>0.97767946913331905</v>
      </c>
      <c r="P332" s="2">
        <v>0.81995351275393902</v>
      </c>
      <c r="Q332" s="2">
        <v>4.7176059234882697</v>
      </c>
      <c r="R332" s="2">
        <v>1.00042202996412</v>
      </c>
    </row>
    <row r="333" spans="1:18" s="3" customFormat="1">
      <c r="A333" s="2">
        <v>5</v>
      </c>
      <c r="B333" s="2" t="s">
        <v>20</v>
      </c>
      <c r="C333" s="2">
        <v>5</v>
      </c>
      <c r="D333" s="2" t="s">
        <v>40</v>
      </c>
      <c r="E333" s="2">
        <v>5233</v>
      </c>
      <c r="F333" s="2">
        <v>5233</v>
      </c>
      <c r="G333" s="2">
        <v>431</v>
      </c>
      <c r="H333" s="2">
        <v>10000</v>
      </c>
      <c r="I333" s="2">
        <v>4767</v>
      </c>
      <c r="J333" s="2">
        <v>0.95868085514332202</v>
      </c>
      <c r="K333" s="2">
        <v>0.52329999999999999</v>
      </c>
      <c r="L333" s="2">
        <v>0.52329999999999999</v>
      </c>
      <c r="M333" s="2"/>
      <c r="N333" s="2">
        <v>0.92390536723163796</v>
      </c>
      <c r="O333" s="2">
        <v>0.92390536723163796</v>
      </c>
      <c r="P333" s="2">
        <v>0.66815628192032595</v>
      </c>
      <c r="Q333" s="2">
        <v>6.1333588077951804</v>
      </c>
      <c r="R333" s="2">
        <v>1</v>
      </c>
    </row>
    <row r="334" spans="1:18" s="3" customFormat="1">
      <c r="A334" s="2">
        <v>10</v>
      </c>
      <c r="B334" s="2" t="s">
        <v>20</v>
      </c>
      <c r="C334" s="2">
        <v>10</v>
      </c>
      <c r="D334" s="2" t="s">
        <v>40</v>
      </c>
      <c r="E334" s="2">
        <v>7310</v>
      </c>
      <c r="F334" s="2">
        <v>7310</v>
      </c>
      <c r="G334" s="2">
        <v>252</v>
      </c>
      <c r="H334" s="2">
        <v>10000</v>
      </c>
      <c r="I334" s="2">
        <v>2690</v>
      </c>
      <c r="J334" s="2">
        <v>0.97541943035505196</v>
      </c>
      <c r="K334" s="2">
        <v>0.73099999999999998</v>
      </c>
      <c r="L334" s="2">
        <v>0.73099999999999998</v>
      </c>
      <c r="M334" s="2"/>
      <c r="N334" s="2">
        <v>0.96667548267654002</v>
      </c>
      <c r="O334" s="2">
        <v>0.96667548267654002</v>
      </c>
      <c r="P334" s="2">
        <v>0.832479216490149</v>
      </c>
      <c r="Q334" s="2">
        <v>4.34099302421009</v>
      </c>
      <c r="R334" s="2">
        <v>1</v>
      </c>
    </row>
    <row r="335" spans="1:18" s="3" customFormat="1">
      <c r="A335" s="2">
        <v>15</v>
      </c>
      <c r="B335" s="2" t="s">
        <v>20</v>
      </c>
      <c r="C335" s="2">
        <v>15</v>
      </c>
      <c r="D335" s="2" t="s">
        <v>40</v>
      </c>
      <c r="E335" s="2">
        <v>7951</v>
      </c>
      <c r="F335" s="2">
        <v>7951</v>
      </c>
      <c r="G335" s="2">
        <v>186</v>
      </c>
      <c r="H335" s="2">
        <v>10000</v>
      </c>
      <c r="I335" s="2">
        <v>2049</v>
      </c>
      <c r="J335" s="2">
        <v>0.98173964264677005</v>
      </c>
      <c r="K335" s="2">
        <v>0.79510000000000003</v>
      </c>
      <c r="L335" s="2">
        <v>0.79510000000000003</v>
      </c>
      <c r="M335" s="2"/>
      <c r="N335" s="2">
        <v>0.97714145262381702</v>
      </c>
      <c r="O335" s="2">
        <v>0.97714145262381702</v>
      </c>
      <c r="P335" s="2">
        <v>0.87677124110933402</v>
      </c>
      <c r="Q335" s="2">
        <v>3.4828973843058302</v>
      </c>
      <c r="R335" s="2">
        <v>1</v>
      </c>
    </row>
    <row r="336" spans="1:18" s="3" customFormat="1">
      <c r="A336" s="2">
        <v>20</v>
      </c>
      <c r="B336" s="2" t="s">
        <v>20</v>
      </c>
      <c r="C336" s="2">
        <v>20</v>
      </c>
      <c r="D336" s="2" t="s">
        <v>40</v>
      </c>
      <c r="E336" s="2">
        <v>8244</v>
      </c>
      <c r="F336" s="2">
        <v>8244</v>
      </c>
      <c r="G336" s="2">
        <v>151</v>
      </c>
      <c r="H336" s="2">
        <v>10000</v>
      </c>
      <c r="I336" s="2">
        <v>1756</v>
      </c>
      <c r="J336" s="2">
        <v>0.98512461826421005</v>
      </c>
      <c r="K336" s="2">
        <v>0.82440000000000002</v>
      </c>
      <c r="L336" s="2">
        <v>0.82440000000000002</v>
      </c>
      <c r="M336" s="2"/>
      <c r="N336" s="2">
        <v>0.98201310303752198</v>
      </c>
      <c r="O336" s="2">
        <v>0.98201310303752198</v>
      </c>
      <c r="P336" s="2">
        <v>0.89633052459907503</v>
      </c>
      <c r="Q336" s="2">
        <v>3.1177683444511799</v>
      </c>
      <c r="R336" s="2">
        <v>1</v>
      </c>
    </row>
    <row r="337" spans="1:18" s="3" customFormat="1">
      <c r="A337" s="2">
        <v>25</v>
      </c>
      <c r="B337" s="2" t="s">
        <v>20</v>
      </c>
      <c r="C337" s="2">
        <v>25</v>
      </c>
      <c r="D337" s="2" t="s">
        <v>40</v>
      </c>
      <c r="E337" s="2">
        <v>8384</v>
      </c>
      <c r="F337" s="2">
        <v>8384</v>
      </c>
      <c r="G337" s="2">
        <v>121</v>
      </c>
      <c r="H337" s="2">
        <v>10000</v>
      </c>
      <c r="I337" s="2">
        <v>1616</v>
      </c>
      <c r="J337" s="2">
        <v>0.98804465961861399</v>
      </c>
      <c r="K337" s="2">
        <v>0.83840000000000003</v>
      </c>
      <c r="L337" s="2">
        <v>0.83840000000000003</v>
      </c>
      <c r="M337" s="2"/>
      <c r="N337" s="2">
        <v>0.98577307466196296</v>
      </c>
      <c r="O337" s="2">
        <v>0.98577307466196296</v>
      </c>
      <c r="P337" s="2">
        <v>0.90613347743853001</v>
      </c>
      <c r="Q337" s="2">
        <v>3.2455575432319601</v>
      </c>
      <c r="R337" s="2">
        <v>1</v>
      </c>
    </row>
    <row r="338" spans="1:18" s="3" customFormat="1">
      <c r="A338" s="2">
        <v>30</v>
      </c>
      <c r="B338" s="2" t="s">
        <v>20</v>
      </c>
      <c r="C338" s="2">
        <v>30</v>
      </c>
      <c r="D338" s="2" t="s">
        <v>40</v>
      </c>
      <c r="E338" s="2">
        <v>8455</v>
      </c>
      <c r="F338" s="2">
        <v>8455</v>
      </c>
      <c r="G338" s="2">
        <v>124</v>
      </c>
      <c r="H338" s="2">
        <v>10000</v>
      </c>
      <c r="I338" s="2">
        <v>1545</v>
      </c>
      <c r="J338" s="2">
        <v>0.98775187672856501</v>
      </c>
      <c r="K338" s="2">
        <v>0.84550000000000003</v>
      </c>
      <c r="L338" s="2">
        <v>0.84550000000000003</v>
      </c>
      <c r="M338" s="2"/>
      <c r="N338" s="2">
        <v>0.98554610094416595</v>
      </c>
      <c r="O338" s="2">
        <v>0.98554610094416595</v>
      </c>
      <c r="P338" s="2">
        <v>0.91016739329350305</v>
      </c>
      <c r="Q338" s="2">
        <v>3.36790444654683</v>
      </c>
      <c r="R338" s="2">
        <v>1</v>
      </c>
    </row>
    <row r="339" spans="1:18" s="3" customFormat="1">
      <c r="A339" s="2">
        <v>35</v>
      </c>
      <c r="B339" s="2" t="s">
        <v>20</v>
      </c>
      <c r="C339" s="2">
        <v>35</v>
      </c>
      <c r="D339" s="2" t="s">
        <v>40</v>
      </c>
      <c r="E339" s="2">
        <v>8521</v>
      </c>
      <c r="F339" s="2">
        <v>8521</v>
      </c>
      <c r="G339" s="2">
        <v>112</v>
      </c>
      <c r="H339" s="2">
        <v>10000</v>
      </c>
      <c r="I339" s="2">
        <v>1479</v>
      </c>
      <c r="J339" s="2">
        <v>0.988924050632911</v>
      </c>
      <c r="K339" s="2">
        <v>0.85209999999999997</v>
      </c>
      <c r="L339" s="2">
        <v>0.85209999999999997</v>
      </c>
      <c r="M339" s="2"/>
      <c r="N339" s="2">
        <v>0.98702652612069897</v>
      </c>
      <c r="O339" s="2">
        <v>0.98702652612069897</v>
      </c>
      <c r="P339" s="2">
        <v>0.91461385713518994</v>
      </c>
      <c r="Q339" s="2">
        <v>3.1850504576390501</v>
      </c>
      <c r="R339" s="2">
        <v>1</v>
      </c>
    </row>
    <row r="340" spans="1:18" s="3" customFormat="1">
      <c r="A340" s="2">
        <v>40</v>
      </c>
      <c r="B340" s="2" t="s">
        <v>20</v>
      </c>
      <c r="C340" s="2">
        <v>40</v>
      </c>
      <c r="D340" s="2" t="s">
        <v>40</v>
      </c>
      <c r="E340" s="2">
        <v>8555</v>
      </c>
      <c r="F340" s="2">
        <v>8555</v>
      </c>
      <c r="G340" s="2">
        <v>108</v>
      </c>
      <c r="H340" s="2">
        <v>10000</v>
      </c>
      <c r="I340" s="2">
        <v>1445</v>
      </c>
      <c r="J340" s="2">
        <v>0.98931539374752597</v>
      </c>
      <c r="K340" s="2">
        <v>0.85550000000000004</v>
      </c>
      <c r="L340" s="2">
        <v>0.85550000000000004</v>
      </c>
      <c r="M340" s="2"/>
      <c r="N340" s="2">
        <v>0.98753318711762605</v>
      </c>
      <c r="O340" s="2">
        <v>0.98753318711762605</v>
      </c>
      <c r="P340" s="2">
        <v>0.91678722606226204</v>
      </c>
      <c r="Q340" s="2">
        <v>3.4585086489013501</v>
      </c>
      <c r="R340" s="2">
        <v>1</v>
      </c>
    </row>
    <row r="341" spans="1:18" s="3" customFormat="1">
      <c r="A341" s="2">
        <v>45</v>
      </c>
      <c r="B341" s="2" t="s">
        <v>20</v>
      </c>
      <c r="C341" s="2">
        <v>45</v>
      </c>
      <c r="D341" s="2" t="s">
        <v>40</v>
      </c>
      <c r="E341" s="2">
        <v>8568</v>
      </c>
      <c r="F341" s="2">
        <v>8569</v>
      </c>
      <c r="G341" s="2">
        <v>113</v>
      </c>
      <c r="H341" s="2">
        <v>10000</v>
      </c>
      <c r="I341" s="2">
        <v>1432</v>
      </c>
      <c r="J341" s="2">
        <v>0.98882626322555101</v>
      </c>
      <c r="K341" s="2">
        <v>0.85680000000000001</v>
      </c>
      <c r="L341" s="2">
        <v>0.85680000000000001</v>
      </c>
      <c r="M341" s="2"/>
      <c r="N341" s="2">
        <v>0.98698306646699596</v>
      </c>
      <c r="O341" s="2">
        <v>0.98698456576825599</v>
      </c>
      <c r="P341" s="2">
        <v>0.91729629551148995</v>
      </c>
      <c r="Q341" s="2">
        <v>3.57374562427071</v>
      </c>
      <c r="R341" s="2">
        <v>1.0001167133519999</v>
      </c>
    </row>
    <row r="342" spans="1:18" s="3" customFormat="1">
      <c r="A342" s="2">
        <v>50</v>
      </c>
      <c r="B342" s="2" t="s">
        <v>20</v>
      </c>
      <c r="C342" s="2">
        <v>50</v>
      </c>
      <c r="D342" s="2" t="s">
        <v>40</v>
      </c>
      <c r="E342" s="2">
        <v>8581</v>
      </c>
      <c r="F342" s="2">
        <v>8581</v>
      </c>
      <c r="G342" s="2">
        <v>114</v>
      </c>
      <c r="H342" s="2">
        <v>10000</v>
      </c>
      <c r="I342" s="2">
        <v>1419</v>
      </c>
      <c r="J342" s="2">
        <v>0.98872849515522998</v>
      </c>
      <c r="K342" s="2">
        <v>0.85809999999999997</v>
      </c>
      <c r="L342" s="2">
        <v>0.85809999999999997</v>
      </c>
      <c r="M342" s="2"/>
      <c r="N342" s="2">
        <v>0.98688901667624995</v>
      </c>
      <c r="O342" s="2">
        <v>0.98688901667624995</v>
      </c>
      <c r="P342" s="2">
        <v>0.91799946509761898</v>
      </c>
      <c r="Q342" s="2">
        <v>3.6113247116392801</v>
      </c>
      <c r="R342" s="2">
        <v>1</v>
      </c>
    </row>
    <row r="343" spans="1:18" s="3" customFormat="1">
      <c r="A343" s="2">
        <v>5</v>
      </c>
      <c r="B343" s="2" t="s">
        <v>21</v>
      </c>
      <c r="C343" s="2">
        <v>5</v>
      </c>
      <c r="D343" s="2" t="s">
        <v>40</v>
      </c>
      <c r="E343" s="2">
        <v>4861</v>
      </c>
      <c r="F343" s="2">
        <v>4886</v>
      </c>
      <c r="G343" s="2">
        <v>74</v>
      </c>
      <c r="H343" s="2">
        <v>9998</v>
      </c>
      <c r="I343" s="2">
        <v>2090</v>
      </c>
      <c r="J343" s="2">
        <v>0.99265289912628996</v>
      </c>
      <c r="K343" s="2">
        <v>0.69932383829664801</v>
      </c>
      <c r="L343" s="2">
        <v>0.70292044310171198</v>
      </c>
      <c r="M343" s="2"/>
      <c r="N343" s="2">
        <v>0.98500506585612901</v>
      </c>
      <c r="O343" s="2">
        <v>0.98508064516129001</v>
      </c>
      <c r="P343" s="2">
        <v>0.81796312533162896</v>
      </c>
      <c r="Q343" s="2">
        <v>2.2775276299631599</v>
      </c>
      <c r="R343" s="2">
        <v>1</v>
      </c>
    </row>
    <row r="344" spans="1:18" s="3" customFormat="1">
      <c r="A344" s="2">
        <v>10</v>
      </c>
      <c r="B344" s="2" t="s">
        <v>21</v>
      </c>
      <c r="C344" s="2">
        <v>10</v>
      </c>
      <c r="D344" s="2" t="s">
        <v>40</v>
      </c>
      <c r="E344" s="2">
        <v>5712</v>
      </c>
      <c r="F344" s="2">
        <v>5754</v>
      </c>
      <c r="G344" s="2">
        <v>74</v>
      </c>
      <c r="H344" s="2">
        <v>9998</v>
      </c>
      <c r="I344" s="2">
        <v>1239</v>
      </c>
      <c r="J344" s="2">
        <v>0.99265289912628996</v>
      </c>
      <c r="K344" s="2">
        <v>0.82175226586102701</v>
      </c>
      <c r="L344" s="2">
        <v>0.82779456193353396</v>
      </c>
      <c r="M344" s="2"/>
      <c r="N344" s="2">
        <v>0.987210508123055</v>
      </c>
      <c r="O344" s="2">
        <v>0.98730267673301297</v>
      </c>
      <c r="P344" s="2">
        <v>0.89695253869143998</v>
      </c>
      <c r="Q344" s="2">
        <v>2.5349322210635998</v>
      </c>
      <c r="R344" s="2">
        <v>1</v>
      </c>
    </row>
    <row r="345" spans="1:18" s="3" customFormat="1">
      <c r="A345" s="2">
        <v>15</v>
      </c>
      <c r="B345" s="2" t="s">
        <v>21</v>
      </c>
      <c r="C345" s="2">
        <v>15</v>
      </c>
      <c r="D345" s="2" t="s">
        <v>40</v>
      </c>
      <c r="E345" s="2">
        <v>5945</v>
      </c>
      <c r="F345" s="2">
        <v>5996</v>
      </c>
      <c r="G345" s="2">
        <v>82</v>
      </c>
      <c r="H345" s="2">
        <v>9997</v>
      </c>
      <c r="I345" s="2">
        <v>1006</v>
      </c>
      <c r="J345" s="2">
        <v>0.99186427224923102</v>
      </c>
      <c r="K345" s="2">
        <v>0.85527262264422299</v>
      </c>
      <c r="L345" s="2">
        <v>0.86260969644655405</v>
      </c>
      <c r="M345" s="2"/>
      <c r="N345" s="2">
        <v>0.98639455782312901</v>
      </c>
      <c r="O345" s="2">
        <v>0.98650871997367495</v>
      </c>
      <c r="P345" s="2">
        <v>0.916215058399931</v>
      </c>
      <c r="Q345" s="2">
        <v>2.81554369579719</v>
      </c>
      <c r="R345" s="2">
        <v>1</v>
      </c>
    </row>
    <row r="346" spans="1:18" s="3" customFormat="1">
      <c r="A346" s="2">
        <v>20</v>
      </c>
      <c r="B346" s="2" t="s">
        <v>21</v>
      </c>
      <c r="C346" s="2">
        <v>20</v>
      </c>
      <c r="D346" s="2" t="s">
        <v>40</v>
      </c>
      <c r="E346" s="2">
        <v>6041</v>
      </c>
      <c r="F346" s="2">
        <v>6105</v>
      </c>
      <c r="G346" s="2">
        <v>77</v>
      </c>
      <c r="H346" s="2">
        <v>9998</v>
      </c>
      <c r="I346" s="2">
        <v>910</v>
      </c>
      <c r="J346" s="2">
        <v>0.99235732009925504</v>
      </c>
      <c r="K346" s="2">
        <v>0.86908358509566896</v>
      </c>
      <c r="L346" s="2">
        <v>0.87800316501222797</v>
      </c>
      <c r="M346" s="2"/>
      <c r="N346" s="2">
        <v>0.98741418764302002</v>
      </c>
      <c r="O346" s="2">
        <v>0.987544483985765</v>
      </c>
      <c r="P346" s="2">
        <v>0.92453487575292803</v>
      </c>
      <c r="Q346" s="2">
        <v>3.1117117117117101</v>
      </c>
      <c r="R346" s="2">
        <v>1.00033107101473</v>
      </c>
    </row>
    <row r="347" spans="1:18" s="3" customFormat="1">
      <c r="A347" s="2">
        <v>25</v>
      </c>
      <c r="B347" s="2" t="s">
        <v>21</v>
      </c>
      <c r="C347" s="2">
        <v>25</v>
      </c>
      <c r="D347" s="2" t="s">
        <v>40</v>
      </c>
      <c r="E347" s="2">
        <v>6107</v>
      </c>
      <c r="F347" s="2">
        <v>6175</v>
      </c>
      <c r="G347" s="2">
        <v>98</v>
      </c>
      <c r="H347" s="2">
        <v>9998</v>
      </c>
      <c r="I347" s="2">
        <v>844</v>
      </c>
      <c r="J347" s="2">
        <v>0.99029318541996803</v>
      </c>
      <c r="K347" s="2">
        <v>0.87857862178103796</v>
      </c>
      <c r="L347" s="2">
        <v>0.88836138685081201</v>
      </c>
      <c r="M347" s="2"/>
      <c r="N347" s="2">
        <v>0.98420628525382703</v>
      </c>
      <c r="O347" s="2">
        <v>0.98437749083373105</v>
      </c>
      <c r="P347" s="2">
        <v>0.92847385223166001</v>
      </c>
      <c r="Q347" s="2">
        <v>3.41004048582995</v>
      </c>
      <c r="R347" s="2">
        <v>1</v>
      </c>
    </row>
    <row r="348" spans="1:18" s="3" customFormat="1">
      <c r="A348" s="2">
        <v>30</v>
      </c>
      <c r="B348" s="2" t="s">
        <v>21</v>
      </c>
      <c r="C348" s="2">
        <v>30</v>
      </c>
      <c r="D348" s="2" t="s">
        <v>40</v>
      </c>
      <c r="E348" s="2">
        <v>6145</v>
      </c>
      <c r="F348" s="2">
        <v>6218</v>
      </c>
      <c r="G348" s="2">
        <v>100</v>
      </c>
      <c r="H348" s="2">
        <v>9998</v>
      </c>
      <c r="I348" s="2">
        <v>806</v>
      </c>
      <c r="J348" s="2">
        <v>0.99009704892057804</v>
      </c>
      <c r="K348" s="2">
        <v>0.88404546108473603</v>
      </c>
      <c r="L348" s="2">
        <v>0.89440368292331995</v>
      </c>
      <c r="M348" s="2"/>
      <c r="N348" s="2">
        <v>0.98398718975180099</v>
      </c>
      <c r="O348" s="2">
        <v>0.98417220639442804</v>
      </c>
      <c r="P348" s="2">
        <v>0.93142569748066895</v>
      </c>
      <c r="Q348" s="2">
        <v>3.65841106465101</v>
      </c>
      <c r="R348" s="2">
        <v>1.0001627339300201</v>
      </c>
    </row>
    <row r="349" spans="1:18" s="3" customFormat="1">
      <c r="A349" s="2">
        <v>35</v>
      </c>
      <c r="B349" s="2" t="s">
        <v>21</v>
      </c>
      <c r="C349" s="2">
        <v>35</v>
      </c>
      <c r="D349" s="2" t="s">
        <v>40</v>
      </c>
      <c r="E349" s="2">
        <v>6165</v>
      </c>
      <c r="F349" s="2">
        <v>6239</v>
      </c>
      <c r="G349" s="2">
        <v>109</v>
      </c>
      <c r="H349" s="2">
        <v>9998</v>
      </c>
      <c r="I349" s="2">
        <v>786</v>
      </c>
      <c r="J349" s="2">
        <v>0.98921539527060398</v>
      </c>
      <c r="K349" s="2">
        <v>0.88692274492878698</v>
      </c>
      <c r="L349" s="2">
        <v>0.89756869515177595</v>
      </c>
      <c r="M349" s="2"/>
      <c r="N349" s="2">
        <v>0.98262671342046504</v>
      </c>
      <c r="O349" s="2">
        <v>0.98282923755513496</v>
      </c>
      <c r="P349" s="2">
        <v>0.93241629193048603</v>
      </c>
      <c r="Q349" s="2">
        <v>3.8975797403430001</v>
      </c>
      <c r="R349" s="2">
        <v>1</v>
      </c>
    </row>
    <row r="350" spans="1:18" s="3" customFormat="1">
      <c r="A350" s="2">
        <v>40</v>
      </c>
      <c r="B350" s="2" t="s">
        <v>21</v>
      </c>
      <c r="C350" s="2">
        <v>40</v>
      </c>
      <c r="D350" s="2" t="s">
        <v>40</v>
      </c>
      <c r="E350" s="2">
        <v>6172</v>
      </c>
      <c r="F350" s="2">
        <v>6255</v>
      </c>
      <c r="G350" s="2">
        <v>121</v>
      </c>
      <c r="H350" s="2">
        <v>9998</v>
      </c>
      <c r="I350" s="2">
        <v>779</v>
      </c>
      <c r="J350" s="2">
        <v>0.98804229666963095</v>
      </c>
      <c r="K350" s="2">
        <v>0.88792979427420504</v>
      </c>
      <c r="L350" s="2">
        <v>0.89958279384261197</v>
      </c>
      <c r="M350" s="2"/>
      <c r="N350" s="2">
        <v>0.98077228666772598</v>
      </c>
      <c r="O350" s="2">
        <v>0.98102258469259696</v>
      </c>
      <c r="P350" s="2">
        <v>0.93215770675333998</v>
      </c>
      <c r="Q350" s="2">
        <v>4.1619504396482796</v>
      </c>
      <c r="R350" s="2">
        <v>1.0003240440699901</v>
      </c>
    </row>
    <row r="351" spans="1:18" s="3" customFormat="1">
      <c r="A351" s="2">
        <v>45</v>
      </c>
      <c r="B351" s="2" t="s">
        <v>21</v>
      </c>
      <c r="C351" s="2">
        <v>45</v>
      </c>
      <c r="D351" s="2" t="s">
        <v>40</v>
      </c>
      <c r="E351" s="2">
        <v>6188</v>
      </c>
      <c r="F351" s="2">
        <v>6279</v>
      </c>
      <c r="G351" s="2">
        <v>130</v>
      </c>
      <c r="H351" s="2">
        <v>9998</v>
      </c>
      <c r="I351" s="2">
        <v>763</v>
      </c>
      <c r="J351" s="2">
        <v>0.98716429699842001</v>
      </c>
      <c r="K351" s="2">
        <v>0.890231621349446</v>
      </c>
      <c r="L351" s="2">
        <v>0.90317939864767605</v>
      </c>
      <c r="M351" s="2"/>
      <c r="N351" s="2">
        <v>0.97942386831275696</v>
      </c>
      <c r="O351" s="2">
        <v>0.97971602434076999</v>
      </c>
      <c r="P351" s="2">
        <v>0.93283273124899602</v>
      </c>
      <c r="Q351" s="2">
        <v>4.3131071826724003</v>
      </c>
      <c r="R351" s="2">
        <v>1.00016160310277</v>
      </c>
    </row>
    <row r="352" spans="1:18" s="3" customFormat="1">
      <c r="A352" s="2">
        <v>50</v>
      </c>
      <c r="B352" s="2" t="s">
        <v>21</v>
      </c>
      <c r="C352" s="2">
        <v>50</v>
      </c>
      <c r="D352" s="2" t="s">
        <v>40</v>
      </c>
      <c r="E352" s="2">
        <v>6201</v>
      </c>
      <c r="F352" s="2">
        <v>6300</v>
      </c>
      <c r="G352" s="2">
        <v>137</v>
      </c>
      <c r="H352" s="2">
        <v>9998</v>
      </c>
      <c r="I352" s="2">
        <v>750</v>
      </c>
      <c r="J352" s="2">
        <v>0.98648248643315195</v>
      </c>
      <c r="K352" s="2">
        <v>0.892101855848079</v>
      </c>
      <c r="L352" s="2">
        <v>0.905481225722917</v>
      </c>
      <c r="M352" s="2"/>
      <c r="N352" s="2">
        <v>0.97838434837488097</v>
      </c>
      <c r="O352" s="2">
        <v>0.97871679353736196</v>
      </c>
      <c r="P352" s="2">
        <v>0.93340428068875403</v>
      </c>
      <c r="Q352" s="2">
        <v>4.5560317460317403</v>
      </c>
      <c r="R352" s="2">
        <v>1.0009675858732401</v>
      </c>
    </row>
  </sheetData>
  <mergeCells count="1">
    <mergeCell ref="A1:XFD1"/>
  </mergeCells>
  <phoneticPr fontId="1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891E7-BE66-6D41-83B6-315C54D914D9}">
  <dimension ref="A1:R422"/>
  <sheetViews>
    <sheetView workbookViewId="0">
      <selection sqref="A1:XFD1"/>
    </sheetView>
  </sheetViews>
  <sheetFormatPr baseColWidth="10" defaultColWidth="36.33203125" defaultRowHeight="16"/>
  <cols>
    <col min="1" max="16384" width="36.33203125" style="1"/>
  </cols>
  <sheetData>
    <row r="1" spans="1:18" s="5" customFormat="1">
      <c r="A1" s="5" t="s">
        <v>67</v>
      </c>
    </row>
    <row r="2" spans="1:18" s="2" customFormat="1">
      <c r="A2" s="2" t="s">
        <v>23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62</v>
      </c>
      <c r="Q2" s="2" t="s">
        <v>54</v>
      </c>
      <c r="R2" s="2" t="s">
        <v>14</v>
      </c>
    </row>
    <row r="3" spans="1:18" s="2" customFormat="1">
      <c r="A3" s="2">
        <v>5</v>
      </c>
      <c r="B3" s="2" t="s">
        <v>15</v>
      </c>
      <c r="C3" s="2">
        <v>5</v>
      </c>
      <c r="D3" s="2" t="s">
        <v>41</v>
      </c>
      <c r="E3" s="2">
        <v>2450</v>
      </c>
      <c r="F3" s="2">
        <v>2451</v>
      </c>
      <c r="G3" s="2">
        <v>180</v>
      </c>
      <c r="H3" s="2">
        <v>9992</v>
      </c>
      <c r="I3" s="2">
        <v>7038</v>
      </c>
      <c r="J3" s="2">
        <v>0.98230436492331896</v>
      </c>
      <c r="K3" s="2">
        <v>0.25822091062394598</v>
      </c>
      <c r="L3" s="2">
        <v>0.33401499659168299</v>
      </c>
      <c r="M3" s="2">
        <v>4.6446818392939998E-4</v>
      </c>
      <c r="N3" s="2">
        <v>0.93155893536121603</v>
      </c>
      <c r="O3" s="2">
        <v>0.931584948688711</v>
      </c>
      <c r="P3" s="2">
        <v>0.404359605209757</v>
      </c>
      <c r="Q3" s="2">
        <v>1.74663402692778</v>
      </c>
      <c r="R3" s="2">
        <v>1</v>
      </c>
    </row>
    <row r="4" spans="1:18" s="2" customFormat="1">
      <c r="A4" s="2">
        <v>10</v>
      </c>
      <c r="B4" s="2" t="s">
        <v>15</v>
      </c>
      <c r="C4" s="2">
        <v>10</v>
      </c>
      <c r="D4" s="2" t="s">
        <v>41</v>
      </c>
      <c r="E4" s="2">
        <v>3716</v>
      </c>
      <c r="F4" s="2">
        <v>3721</v>
      </c>
      <c r="G4" s="2">
        <v>283</v>
      </c>
      <c r="H4" s="2">
        <v>9992</v>
      </c>
      <c r="I4" s="2">
        <v>5772</v>
      </c>
      <c r="J4" s="2">
        <v>0.97245742092457399</v>
      </c>
      <c r="K4" s="2">
        <v>0.39165261382799299</v>
      </c>
      <c r="L4" s="2">
        <v>0.50661213360599799</v>
      </c>
      <c r="M4" s="2">
        <v>9.2893636785880104E-4</v>
      </c>
      <c r="N4" s="2">
        <v>0.92923230807701895</v>
      </c>
      <c r="O4" s="2">
        <v>0.92932067932067897</v>
      </c>
      <c r="P4" s="2">
        <v>0.55106469605118003</v>
      </c>
      <c r="Q4" s="2">
        <v>1.6616500940607299</v>
      </c>
      <c r="R4" s="2">
        <v>1.0008073196986</v>
      </c>
    </row>
    <row r="5" spans="1:18" s="2" customFormat="1">
      <c r="A5" s="2">
        <v>15</v>
      </c>
      <c r="B5" s="2" t="s">
        <v>15</v>
      </c>
      <c r="C5" s="2">
        <v>15</v>
      </c>
      <c r="D5" s="2" t="s">
        <v>41</v>
      </c>
      <c r="E5" s="2">
        <v>4712</v>
      </c>
      <c r="F5" s="2">
        <v>4720</v>
      </c>
      <c r="G5" s="2">
        <v>346</v>
      </c>
      <c r="H5" s="2">
        <v>9985</v>
      </c>
      <c r="I5" s="2">
        <v>4776</v>
      </c>
      <c r="J5" s="2">
        <v>0.96650856645048799</v>
      </c>
      <c r="K5" s="2">
        <v>0.49662731871838101</v>
      </c>
      <c r="L5" s="2">
        <v>0.64239945466939297</v>
      </c>
      <c r="M5" s="2">
        <v>9.2893636785880104E-4</v>
      </c>
      <c r="N5" s="2">
        <v>0.93159351522340805</v>
      </c>
      <c r="O5" s="2">
        <v>0.93170153967627301</v>
      </c>
      <c r="P5" s="2">
        <v>0.64790182565556798</v>
      </c>
      <c r="Q5" s="2">
        <v>1.69434441855539</v>
      </c>
      <c r="R5" s="2">
        <v>1.0012733446519499</v>
      </c>
    </row>
    <row r="6" spans="1:18" s="2" customFormat="1">
      <c r="A6" s="2">
        <v>20</v>
      </c>
      <c r="B6" s="2" t="s">
        <v>15</v>
      </c>
      <c r="C6" s="2">
        <v>20</v>
      </c>
      <c r="D6" s="2" t="s">
        <v>41</v>
      </c>
      <c r="E6" s="2">
        <v>4795</v>
      </c>
      <c r="F6" s="2">
        <v>4807</v>
      </c>
      <c r="G6" s="2">
        <v>356</v>
      </c>
      <c r="H6" s="2">
        <v>9982</v>
      </c>
      <c r="I6" s="2">
        <v>4693</v>
      </c>
      <c r="J6" s="2">
        <v>0.96556393886631797</v>
      </c>
      <c r="K6" s="2">
        <v>0.50537521079257997</v>
      </c>
      <c r="L6" s="2">
        <v>0.653715064758009</v>
      </c>
      <c r="M6" s="2">
        <v>4.6446818392939998E-4</v>
      </c>
      <c r="N6" s="2">
        <v>0.93088720636769495</v>
      </c>
      <c r="O6" s="2">
        <v>0.93104784040286603</v>
      </c>
      <c r="P6" s="2">
        <v>0.65513916420372498</v>
      </c>
      <c r="Q6" s="2">
        <v>1.48523294509151</v>
      </c>
      <c r="R6" s="2">
        <v>1.00229405630865</v>
      </c>
    </row>
    <row r="7" spans="1:18" s="2" customFormat="1">
      <c r="A7" s="2">
        <v>25</v>
      </c>
      <c r="B7" s="2" t="s">
        <v>15</v>
      </c>
      <c r="C7" s="2">
        <v>25</v>
      </c>
      <c r="D7" s="2" t="s">
        <v>41</v>
      </c>
      <c r="E7" s="2">
        <v>5262</v>
      </c>
      <c r="F7" s="2">
        <v>5280</v>
      </c>
      <c r="G7" s="2">
        <v>383</v>
      </c>
      <c r="H7" s="2">
        <v>9984</v>
      </c>
      <c r="I7" s="2">
        <v>4226</v>
      </c>
      <c r="J7" s="2">
        <v>0.96305585029420204</v>
      </c>
      <c r="K7" s="2">
        <v>0.55459527824620503</v>
      </c>
      <c r="L7" s="2">
        <v>0.71738241308793405</v>
      </c>
      <c r="M7" s="2">
        <v>9.2893636785880104E-4</v>
      </c>
      <c r="N7" s="2">
        <v>0.93215234720992002</v>
      </c>
      <c r="O7" s="2">
        <v>0.93236800282535703</v>
      </c>
      <c r="P7" s="2">
        <v>0.69549382763796996</v>
      </c>
      <c r="Q7" s="2">
        <v>1.40700757575757</v>
      </c>
      <c r="R7" s="2">
        <v>1.00304066894716</v>
      </c>
    </row>
    <row r="8" spans="1:18" s="2" customFormat="1">
      <c r="A8" s="2">
        <v>30</v>
      </c>
      <c r="B8" s="2" t="s">
        <v>15</v>
      </c>
      <c r="C8" s="2">
        <v>30</v>
      </c>
      <c r="D8" s="2" t="s">
        <v>41</v>
      </c>
      <c r="E8" s="2">
        <v>5138</v>
      </c>
      <c r="F8" s="2">
        <v>5160</v>
      </c>
      <c r="G8" s="2">
        <v>388</v>
      </c>
      <c r="H8" s="2">
        <v>9984</v>
      </c>
      <c r="I8" s="2">
        <v>4350</v>
      </c>
      <c r="J8" s="2">
        <v>0.96259159274970996</v>
      </c>
      <c r="K8" s="2">
        <v>0.54152613827993201</v>
      </c>
      <c r="L8" s="2">
        <v>0.70047716428084505</v>
      </c>
      <c r="M8" s="2">
        <v>9.2893636785880104E-4</v>
      </c>
      <c r="N8" s="2">
        <v>0.92978646398841802</v>
      </c>
      <c r="O8" s="2">
        <v>0.93006488824801703</v>
      </c>
      <c r="P8" s="2">
        <v>0.68450328685548001</v>
      </c>
      <c r="Q8" s="2">
        <v>1.4670542635658901</v>
      </c>
      <c r="R8" s="2">
        <v>1.00389256520046</v>
      </c>
    </row>
    <row r="9" spans="1:18" s="2" customFormat="1">
      <c r="A9" s="2">
        <v>35</v>
      </c>
      <c r="B9" s="2" t="s">
        <v>15</v>
      </c>
      <c r="C9" s="2">
        <v>35</v>
      </c>
      <c r="D9" s="2" t="s">
        <v>41</v>
      </c>
      <c r="E9" s="2">
        <v>5419</v>
      </c>
      <c r="F9" s="2">
        <v>5445</v>
      </c>
      <c r="G9" s="2">
        <v>392</v>
      </c>
      <c r="H9" s="2">
        <v>9981</v>
      </c>
      <c r="I9" s="2">
        <v>4069</v>
      </c>
      <c r="J9" s="2">
        <v>0.962209582570134</v>
      </c>
      <c r="K9" s="2">
        <v>0.571142495784148</v>
      </c>
      <c r="L9" s="2">
        <v>0.738786639400136</v>
      </c>
      <c r="M9" s="2">
        <v>9.2893636785880104E-4</v>
      </c>
      <c r="N9" s="2">
        <v>0.93254173119944905</v>
      </c>
      <c r="O9" s="2">
        <v>0.93284221346582097</v>
      </c>
      <c r="P9" s="2">
        <v>0.70849899828752405</v>
      </c>
      <c r="Q9" s="2">
        <v>1.5590449954086301</v>
      </c>
      <c r="R9" s="2">
        <v>1.0044288614135399</v>
      </c>
    </row>
    <row r="10" spans="1:18" s="2" customFormat="1">
      <c r="A10" s="2">
        <v>40</v>
      </c>
      <c r="B10" s="2" t="s">
        <v>15</v>
      </c>
      <c r="C10" s="2">
        <v>40</v>
      </c>
      <c r="D10" s="2" t="s">
        <v>41</v>
      </c>
      <c r="E10" s="2">
        <v>5350</v>
      </c>
      <c r="F10" s="2">
        <v>5379</v>
      </c>
      <c r="G10" s="2">
        <v>385</v>
      </c>
      <c r="H10" s="2">
        <v>9985</v>
      </c>
      <c r="I10" s="2">
        <v>4138</v>
      </c>
      <c r="J10" s="2">
        <v>0.96287367405978697</v>
      </c>
      <c r="K10" s="2">
        <v>0.56387015177065702</v>
      </c>
      <c r="L10" s="2">
        <v>0.72937968643490103</v>
      </c>
      <c r="M10" s="2">
        <v>9.2893636785880104E-4</v>
      </c>
      <c r="N10" s="2">
        <v>0.93286835222319098</v>
      </c>
      <c r="O10" s="2">
        <v>0.93320610687022898</v>
      </c>
      <c r="P10" s="2">
        <v>0.70297964592923901</v>
      </c>
      <c r="Q10" s="2">
        <v>1.5084588213422501</v>
      </c>
      <c r="R10" s="2">
        <v>1.00504672897196</v>
      </c>
    </row>
    <row r="11" spans="1:18" s="2" customFormat="1">
      <c r="A11" s="2">
        <v>45</v>
      </c>
      <c r="B11" s="2" t="s">
        <v>15</v>
      </c>
      <c r="C11" s="2">
        <v>45</v>
      </c>
      <c r="D11" s="2" t="s">
        <v>41</v>
      </c>
      <c r="E11" s="2">
        <v>5305</v>
      </c>
      <c r="F11" s="2">
        <v>5329</v>
      </c>
      <c r="G11" s="2">
        <v>388</v>
      </c>
      <c r="H11" s="2">
        <v>9983</v>
      </c>
      <c r="I11" s="2">
        <v>4183</v>
      </c>
      <c r="J11" s="2">
        <v>0.96258798572943705</v>
      </c>
      <c r="K11" s="2">
        <v>0.55912731871838095</v>
      </c>
      <c r="L11" s="2">
        <v>0.72324471710974703</v>
      </c>
      <c r="M11" s="2">
        <v>9.2893636785880104E-4</v>
      </c>
      <c r="N11" s="2">
        <v>0.93184612682241297</v>
      </c>
      <c r="O11" s="2">
        <v>0.93213223718733595</v>
      </c>
      <c r="P11" s="2">
        <v>0.69898039735005302</v>
      </c>
      <c r="Q11" s="2">
        <v>1.55338712704072</v>
      </c>
      <c r="R11" s="2">
        <v>1.0041470311027301</v>
      </c>
    </row>
    <row r="12" spans="1:18" s="2" customFormat="1">
      <c r="A12" s="2">
        <v>50</v>
      </c>
      <c r="B12" s="2" t="s">
        <v>15</v>
      </c>
      <c r="C12" s="2">
        <v>50</v>
      </c>
      <c r="D12" s="2" t="s">
        <v>41</v>
      </c>
      <c r="E12" s="2">
        <v>5475</v>
      </c>
      <c r="F12" s="2">
        <v>5504</v>
      </c>
      <c r="G12" s="2">
        <v>395</v>
      </c>
      <c r="H12" s="2">
        <v>9981</v>
      </c>
      <c r="I12" s="2">
        <v>4013</v>
      </c>
      <c r="J12" s="2">
        <v>0.96193138010794099</v>
      </c>
      <c r="K12" s="2">
        <v>0.57704468802698095</v>
      </c>
      <c r="L12" s="2">
        <v>0.74642126789366003</v>
      </c>
      <c r="M12" s="2">
        <v>9.2893636785880104E-4</v>
      </c>
      <c r="N12" s="2">
        <v>0.93270868824531505</v>
      </c>
      <c r="O12" s="2">
        <v>0.93303949822003696</v>
      </c>
      <c r="P12" s="2">
        <v>0.71308009324343802</v>
      </c>
      <c r="Q12" s="2">
        <v>1.40370639534883</v>
      </c>
      <c r="R12" s="2">
        <v>1.0049315068493101</v>
      </c>
    </row>
    <row r="13" spans="1:18" s="2" customFormat="1">
      <c r="A13" s="2">
        <v>5</v>
      </c>
      <c r="B13" s="2" t="s">
        <v>16</v>
      </c>
      <c r="C13" s="2">
        <v>5</v>
      </c>
      <c r="D13" s="2" t="s">
        <v>41</v>
      </c>
      <c r="E13" s="2">
        <v>5088</v>
      </c>
      <c r="F13" s="2">
        <v>5090</v>
      </c>
      <c r="G13" s="2">
        <v>117</v>
      </c>
      <c r="H13" s="2">
        <v>9990</v>
      </c>
      <c r="I13" s="2">
        <v>4912</v>
      </c>
      <c r="J13" s="2">
        <v>0.98842386464826304</v>
      </c>
      <c r="K13" s="2">
        <v>0.50880000000000003</v>
      </c>
      <c r="L13" s="2">
        <v>0.51243831201530798</v>
      </c>
      <c r="M13" s="2">
        <v>0</v>
      </c>
      <c r="N13" s="2">
        <v>0.97752161383285296</v>
      </c>
      <c r="O13" s="2">
        <v>0.97753024774342201</v>
      </c>
      <c r="P13" s="2">
        <v>0.66925555852337204</v>
      </c>
      <c r="Q13" s="2">
        <v>1.4115913555992099</v>
      </c>
      <c r="R13" s="2">
        <v>1.0003930817610001</v>
      </c>
    </row>
    <row r="14" spans="1:18" s="2" customFormat="1">
      <c r="A14" s="2">
        <v>10</v>
      </c>
      <c r="B14" s="2" t="s">
        <v>16</v>
      </c>
      <c r="C14" s="2">
        <v>10</v>
      </c>
      <c r="D14" s="2" t="s">
        <v>41</v>
      </c>
      <c r="E14" s="2">
        <v>7130</v>
      </c>
      <c r="F14" s="2">
        <v>7153</v>
      </c>
      <c r="G14" s="2">
        <v>173</v>
      </c>
      <c r="H14" s="2">
        <v>9982</v>
      </c>
      <c r="I14" s="2">
        <v>2870</v>
      </c>
      <c r="J14" s="2">
        <v>0.98296405711472101</v>
      </c>
      <c r="K14" s="2">
        <v>0.71299999999999997</v>
      </c>
      <c r="L14" s="2">
        <v>0.71809849934535197</v>
      </c>
      <c r="M14" s="2">
        <v>0</v>
      </c>
      <c r="N14" s="2">
        <v>0.97631110502533203</v>
      </c>
      <c r="O14" s="2">
        <v>0.97638547638547601</v>
      </c>
      <c r="P14" s="2">
        <v>0.82416103890311498</v>
      </c>
      <c r="Q14" s="2">
        <v>1.71596309756779</v>
      </c>
      <c r="R14" s="2">
        <v>1.00322580645161</v>
      </c>
    </row>
    <row r="15" spans="1:18" s="2" customFormat="1">
      <c r="A15" s="2">
        <v>15</v>
      </c>
      <c r="B15" s="2" t="s">
        <v>16</v>
      </c>
      <c r="C15" s="2">
        <v>15</v>
      </c>
      <c r="D15" s="2" t="s">
        <v>41</v>
      </c>
      <c r="E15" s="2">
        <v>7861</v>
      </c>
      <c r="F15" s="2">
        <v>7895</v>
      </c>
      <c r="G15" s="2">
        <v>201</v>
      </c>
      <c r="H15" s="2">
        <v>9974</v>
      </c>
      <c r="I15" s="2">
        <v>2139</v>
      </c>
      <c r="J15" s="2">
        <v>0.98024570024570001</v>
      </c>
      <c r="K15" s="2">
        <v>0.78610000000000002</v>
      </c>
      <c r="L15" s="2">
        <v>0.79172122066673301</v>
      </c>
      <c r="M15" s="2">
        <v>0</v>
      </c>
      <c r="N15" s="2">
        <v>0.97506822128504</v>
      </c>
      <c r="O15" s="2">
        <v>0.97517292490118501</v>
      </c>
      <c r="P15" s="2">
        <v>0.87048795837003001</v>
      </c>
      <c r="Q15" s="2">
        <v>1.8470111448834801</v>
      </c>
      <c r="R15" s="2">
        <v>1.00432514947207</v>
      </c>
    </row>
    <row r="16" spans="1:18" s="2" customFormat="1">
      <c r="A16" s="2">
        <v>20</v>
      </c>
      <c r="B16" s="2" t="s">
        <v>16</v>
      </c>
      <c r="C16" s="2">
        <v>20</v>
      </c>
      <c r="D16" s="2" t="s">
        <v>41</v>
      </c>
      <c r="E16" s="2">
        <v>8223</v>
      </c>
      <c r="F16" s="2">
        <v>8281</v>
      </c>
      <c r="G16" s="2">
        <v>210</v>
      </c>
      <c r="H16" s="2">
        <v>9975</v>
      </c>
      <c r="I16" s="2">
        <v>1777</v>
      </c>
      <c r="J16" s="2">
        <v>0.97938144329896903</v>
      </c>
      <c r="K16" s="2">
        <v>0.82230000000000003</v>
      </c>
      <c r="L16" s="2">
        <v>0.82818007855775999</v>
      </c>
      <c r="M16" s="2">
        <v>0</v>
      </c>
      <c r="N16" s="2">
        <v>0.97509782995375305</v>
      </c>
      <c r="O16" s="2">
        <v>0.97526793075020601</v>
      </c>
      <c r="P16" s="2">
        <v>0.89227539692611102</v>
      </c>
      <c r="Q16" s="2">
        <v>2.07317073170731</v>
      </c>
      <c r="R16" s="2">
        <v>1.0070533868417799</v>
      </c>
    </row>
    <row r="17" spans="1:18" s="2" customFormat="1">
      <c r="A17" s="2">
        <v>25</v>
      </c>
      <c r="B17" s="2" t="s">
        <v>16</v>
      </c>
      <c r="C17" s="2">
        <v>25</v>
      </c>
      <c r="D17" s="2" t="s">
        <v>41</v>
      </c>
      <c r="E17" s="2">
        <v>8363</v>
      </c>
      <c r="F17" s="2">
        <v>8434</v>
      </c>
      <c r="G17" s="2">
        <v>182</v>
      </c>
      <c r="H17" s="2">
        <v>9977</v>
      </c>
      <c r="I17" s="2">
        <v>1637</v>
      </c>
      <c r="J17" s="2">
        <v>0.98208485087114805</v>
      </c>
      <c r="K17" s="2">
        <v>0.83630000000000004</v>
      </c>
      <c r="L17" s="2">
        <v>0.84228018934434401</v>
      </c>
      <c r="M17" s="2">
        <v>0</v>
      </c>
      <c r="N17" s="2">
        <v>0.97870099473376204</v>
      </c>
      <c r="O17" s="2">
        <v>0.97887650882079802</v>
      </c>
      <c r="P17" s="2">
        <v>0.90198878219137701</v>
      </c>
      <c r="Q17" s="2">
        <v>1.4325509720246501</v>
      </c>
      <c r="R17" s="2">
        <v>1.0084897763960301</v>
      </c>
    </row>
    <row r="18" spans="1:18" s="2" customFormat="1">
      <c r="A18" s="2">
        <v>30</v>
      </c>
      <c r="B18" s="2" t="s">
        <v>16</v>
      </c>
      <c r="C18" s="2">
        <v>30</v>
      </c>
      <c r="D18" s="2" t="s">
        <v>41</v>
      </c>
      <c r="E18" s="2">
        <v>8487</v>
      </c>
      <c r="F18" s="2">
        <v>8568</v>
      </c>
      <c r="G18" s="2">
        <v>192</v>
      </c>
      <c r="H18" s="2">
        <v>9976</v>
      </c>
      <c r="I18" s="2">
        <v>1513</v>
      </c>
      <c r="J18" s="2">
        <v>0.98111723052714395</v>
      </c>
      <c r="K18" s="2">
        <v>0.84870000000000001</v>
      </c>
      <c r="L18" s="2">
        <v>0.854768858898177</v>
      </c>
      <c r="M18" s="2">
        <v>0</v>
      </c>
      <c r="N18" s="2">
        <v>0.97787763567231201</v>
      </c>
      <c r="O18" s="2">
        <v>0.97808219178082101</v>
      </c>
      <c r="P18" s="2">
        <v>0.90880933687575405</v>
      </c>
      <c r="Q18" s="2">
        <v>1.5649941656942801</v>
      </c>
      <c r="R18" s="2">
        <v>1.0095440084835601</v>
      </c>
    </row>
    <row r="19" spans="1:18" s="2" customFormat="1">
      <c r="A19" s="2">
        <v>35</v>
      </c>
      <c r="B19" s="2" t="s">
        <v>16</v>
      </c>
      <c r="C19" s="2">
        <v>35</v>
      </c>
      <c r="D19" s="2" t="s">
        <v>41</v>
      </c>
      <c r="E19" s="2">
        <v>8628</v>
      </c>
      <c r="F19" s="2">
        <v>8725</v>
      </c>
      <c r="G19" s="2">
        <v>193</v>
      </c>
      <c r="H19" s="2">
        <v>9971</v>
      </c>
      <c r="I19" s="2">
        <v>1372</v>
      </c>
      <c r="J19" s="2">
        <v>0.98101141282959403</v>
      </c>
      <c r="K19" s="2">
        <v>0.86280000000000001</v>
      </c>
      <c r="L19" s="2">
        <v>0.86896968476180803</v>
      </c>
      <c r="M19" s="2">
        <v>0</v>
      </c>
      <c r="N19" s="2">
        <v>0.97812039451309296</v>
      </c>
      <c r="O19" s="2">
        <v>0.97835837631755995</v>
      </c>
      <c r="P19" s="2">
        <v>0.91695273795522403</v>
      </c>
      <c r="Q19" s="2">
        <v>1.6216340093961199</v>
      </c>
      <c r="R19" s="2">
        <v>1.0112424663885</v>
      </c>
    </row>
    <row r="20" spans="1:18" s="2" customFormat="1">
      <c r="A20" s="2">
        <v>40</v>
      </c>
      <c r="B20" s="2" t="s">
        <v>16</v>
      </c>
      <c r="C20" s="2">
        <v>40</v>
      </c>
      <c r="D20" s="2" t="s">
        <v>41</v>
      </c>
      <c r="E20" s="2">
        <v>8685</v>
      </c>
      <c r="F20" s="2">
        <v>8791</v>
      </c>
      <c r="G20" s="2">
        <v>195</v>
      </c>
      <c r="H20" s="2">
        <v>9973</v>
      </c>
      <c r="I20" s="2">
        <v>1315</v>
      </c>
      <c r="J20" s="2">
        <v>0.98082218725412995</v>
      </c>
      <c r="K20" s="2">
        <v>0.86850000000000005</v>
      </c>
      <c r="L20" s="2">
        <v>0.87471044415348898</v>
      </c>
      <c r="M20" s="2">
        <v>0</v>
      </c>
      <c r="N20" s="2">
        <v>0.97804054054054002</v>
      </c>
      <c r="O20" s="2">
        <v>0.97829957711996396</v>
      </c>
      <c r="P20" s="2">
        <v>0.920135777866812</v>
      </c>
      <c r="Q20" s="2">
        <v>1.7641305583987199</v>
      </c>
      <c r="R20" s="2">
        <v>1.0122049510650499</v>
      </c>
    </row>
    <row r="21" spans="1:18" s="2" customFormat="1">
      <c r="A21" s="2">
        <v>45</v>
      </c>
      <c r="B21" s="2" t="s">
        <v>16</v>
      </c>
      <c r="C21" s="2">
        <v>45</v>
      </c>
      <c r="D21" s="2" t="s">
        <v>41</v>
      </c>
      <c r="E21" s="2">
        <v>8669</v>
      </c>
      <c r="F21" s="2">
        <v>8780</v>
      </c>
      <c r="G21" s="2">
        <v>201</v>
      </c>
      <c r="H21" s="2">
        <v>9976</v>
      </c>
      <c r="I21" s="2">
        <v>1331</v>
      </c>
      <c r="J21" s="2">
        <v>0.98024958239166704</v>
      </c>
      <c r="K21" s="2">
        <v>0.8669</v>
      </c>
      <c r="L21" s="2">
        <v>0.87309900292073706</v>
      </c>
      <c r="M21" s="2">
        <v>0</v>
      </c>
      <c r="N21" s="2">
        <v>0.97733934611048401</v>
      </c>
      <c r="O21" s="2">
        <v>0.97761941877296499</v>
      </c>
      <c r="P21" s="2">
        <v>0.91893667858272399</v>
      </c>
      <c r="Q21" s="2">
        <v>1.40434980642222</v>
      </c>
      <c r="R21" s="2">
        <v>1.01280424501095</v>
      </c>
    </row>
    <row r="22" spans="1:18" s="2" customFormat="1">
      <c r="A22" s="2">
        <v>50</v>
      </c>
      <c r="B22" s="2" t="s">
        <v>16</v>
      </c>
      <c r="C22" s="2">
        <v>50</v>
      </c>
      <c r="D22" s="2" t="s">
        <v>41</v>
      </c>
      <c r="E22" s="2">
        <v>8762</v>
      </c>
      <c r="F22" s="2">
        <v>8881</v>
      </c>
      <c r="G22" s="2">
        <v>201</v>
      </c>
      <c r="H22" s="2">
        <v>9975</v>
      </c>
      <c r="I22" s="2">
        <v>1238</v>
      </c>
      <c r="J22" s="2">
        <v>0.980247641509434</v>
      </c>
      <c r="K22" s="2">
        <v>0.87619999999999998</v>
      </c>
      <c r="L22" s="2">
        <v>0.88246550508611099</v>
      </c>
      <c r="M22" s="2">
        <v>0</v>
      </c>
      <c r="N22" s="2">
        <v>0.977574472832756</v>
      </c>
      <c r="O22" s="2">
        <v>0.97786831094472504</v>
      </c>
      <c r="P22" s="2">
        <v>0.92424665153053398</v>
      </c>
      <c r="Q22" s="2">
        <v>1.5314645952943799</v>
      </c>
      <c r="R22" s="2">
        <v>1.01358137411549</v>
      </c>
    </row>
    <row r="23" spans="1:18" s="2" customFormat="1">
      <c r="A23" s="2">
        <v>5</v>
      </c>
      <c r="B23" s="2" t="s">
        <v>17</v>
      </c>
      <c r="C23" s="2">
        <v>5</v>
      </c>
      <c r="D23" s="2" t="s">
        <v>41</v>
      </c>
      <c r="E23" s="2">
        <v>6008</v>
      </c>
      <c r="F23" s="2">
        <v>6019</v>
      </c>
      <c r="G23" s="2">
        <v>108</v>
      </c>
      <c r="H23" s="2">
        <v>9992</v>
      </c>
      <c r="I23" s="2">
        <v>3992</v>
      </c>
      <c r="J23" s="2">
        <v>0.98930693069306896</v>
      </c>
      <c r="K23" s="2">
        <v>0.6008</v>
      </c>
      <c r="L23" s="2">
        <v>0.60735948241002802</v>
      </c>
      <c r="M23" s="2">
        <v>0</v>
      </c>
      <c r="N23" s="2">
        <v>0.98234139960758604</v>
      </c>
      <c r="O23" s="2">
        <v>0.98237310266035505</v>
      </c>
      <c r="P23" s="2">
        <v>0.74560357182238102</v>
      </c>
      <c r="Q23" s="2">
        <v>1.43445755108822</v>
      </c>
      <c r="R23" s="2">
        <v>1.0018308921437999</v>
      </c>
    </row>
    <row r="24" spans="1:18" s="2" customFormat="1">
      <c r="A24" s="2">
        <v>10</v>
      </c>
      <c r="B24" s="2" t="s">
        <v>17</v>
      </c>
      <c r="C24" s="2">
        <v>10</v>
      </c>
      <c r="D24" s="2" t="s">
        <v>41</v>
      </c>
      <c r="E24" s="2">
        <v>7790</v>
      </c>
      <c r="F24" s="2">
        <v>7832</v>
      </c>
      <c r="G24" s="2">
        <v>148</v>
      </c>
      <c r="H24" s="2">
        <v>9988</v>
      </c>
      <c r="I24" s="2">
        <v>2210</v>
      </c>
      <c r="J24" s="2">
        <v>0.98539857932123098</v>
      </c>
      <c r="K24" s="2">
        <v>0.77900000000000003</v>
      </c>
      <c r="L24" s="2">
        <v>0.78750505458956699</v>
      </c>
      <c r="M24" s="2">
        <v>0</v>
      </c>
      <c r="N24" s="2">
        <v>0.98135550516502901</v>
      </c>
      <c r="O24" s="2">
        <v>0.98145363408521302</v>
      </c>
      <c r="P24" s="2">
        <v>0.86858564877758404</v>
      </c>
      <c r="Q24" s="2">
        <v>1.7256478999106299</v>
      </c>
      <c r="R24" s="2">
        <v>1.00539152759948</v>
      </c>
    </row>
    <row r="25" spans="1:18" s="2" customFormat="1">
      <c r="A25" s="2">
        <v>15</v>
      </c>
      <c r="B25" s="2" t="s">
        <v>17</v>
      </c>
      <c r="C25" s="2">
        <v>15</v>
      </c>
      <c r="D25" s="2" t="s">
        <v>41</v>
      </c>
      <c r="E25" s="2">
        <v>8298</v>
      </c>
      <c r="F25" s="2">
        <v>8356</v>
      </c>
      <c r="G25" s="2">
        <v>181</v>
      </c>
      <c r="H25" s="2">
        <v>9986</v>
      </c>
      <c r="I25" s="2">
        <v>1702</v>
      </c>
      <c r="J25" s="2">
        <v>0.98219730500639302</v>
      </c>
      <c r="K25" s="2">
        <v>0.82979999999999998</v>
      </c>
      <c r="L25" s="2">
        <v>0.83885968459361104</v>
      </c>
      <c r="M25" s="2">
        <v>0</v>
      </c>
      <c r="N25" s="2">
        <v>0.97865314305932305</v>
      </c>
      <c r="O25" s="2">
        <v>0.97879817266018498</v>
      </c>
      <c r="P25" s="2">
        <v>0.89816161041319997</v>
      </c>
      <c r="Q25" s="2">
        <v>1.9643455372098499</v>
      </c>
      <c r="R25" s="2">
        <v>1.00698963605688</v>
      </c>
    </row>
    <row r="26" spans="1:18" s="2" customFormat="1">
      <c r="A26" s="2">
        <v>20</v>
      </c>
      <c r="B26" s="2" t="s">
        <v>17</v>
      </c>
      <c r="C26" s="2">
        <v>20</v>
      </c>
      <c r="D26" s="2" t="s">
        <v>41</v>
      </c>
      <c r="E26" s="2">
        <v>8569</v>
      </c>
      <c r="F26" s="2">
        <v>8651</v>
      </c>
      <c r="G26" s="2">
        <v>214</v>
      </c>
      <c r="H26" s="2">
        <v>9983</v>
      </c>
      <c r="I26" s="2">
        <v>1431</v>
      </c>
      <c r="J26" s="2">
        <v>0.979013435324114</v>
      </c>
      <c r="K26" s="2">
        <v>0.8569</v>
      </c>
      <c r="L26" s="2">
        <v>0.866255560048524</v>
      </c>
      <c r="M26" s="2">
        <v>0</v>
      </c>
      <c r="N26" s="2">
        <v>0.975634748946829</v>
      </c>
      <c r="O26" s="2">
        <v>0.975860124083474</v>
      </c>
      <c r="P26" s="2">
        <v>0.91251935192042899</v>
      </c>
      <c r="Q26" s="2">
        <v>2.1950993989828902</v>
      </c>
      <c r="R26" s="2">
        <v>1.00956937799043</v>
      </c>
    </row>
    <row r="27" spans="1:18" s="2" customFormat="1">
      <c r="A27" s="2">
        <v>25</v>
      </c>
      <c r="B27" s="2" t="s">
        <v>17</v>
      </c>
      <c r="C27" s="2">
        <v>25</v>
      </c>
      <c r="D27" s="2" t="s">
        <v>41</v>
      </c>
      <c r="E27" s="2">
        <v>8703</v>
      </c>
      <c r="F27" s="2">
        <v>8804</v>
      </c>
      <c r="G27" s="2">
        <v>218</v>
      </c>
      <c r="H27" s="2">
        <v>9982</v>
      </c>
      <c r="I27" s="2">
        <v>1297</v>
      </c>
      <c r="J27" s="2">
        <v>0.97862745098039206</v>
      </c>
      <c r="K27" s="2">
        <v>0.87029999999999996</v>
      </c>
      <c r="L27" s="2">
        <v>0.87980186008896</v>
      </c>
      <c r="M27" s="2">
        <v>0</v>
      </c>
      <c r="N27" s="2">
        <v>0.97556327765945505</v>
      </c>
      <c r="O27" s="2">
        <v>0.97583684327200104</v>
      </c>
      <c r="P27" s="2">
        <v>0.92005184533820095</v>
      </c>
      <c r="Q27" s="2">
        <v>2.3938223938223899</v>
      </c>
      <c r="R27" s="2">
        <v>1.0116051936113899</v>
      </c>
    </row>
    <row r="28" spans="1:18" s="2" customFormat="1">
      <c r="A28" s="2">
        <v>30</v>
      </c>
      <c r="B28" s="2" t="s">
        <v>17</v>
      </c>
      <c r="C28" s="2">
        <v>30</v>
      </c>
      <c r="D28" s="2" t="s">
        <v>41</v>
      </c>
      <c r="E28" s="2">
        <v>8760</v>
      </c>
      <c r="F28" s="2">
        <v>8874</v>
      </c>
      <c r="G28" s="2">
        <v>252</v>
      </c>
      <c r="H28" s="2">
        <v>9981</v>
      </c>
      <c r="I28" s="2">
        <v>1240</v>
      </c>
      <c r="J28" s="2">
        <v>0.97537379067721997</v>
      </c>
      <c r="K28" s="2">
        <v>0.876</v>
      </c>
      <c r="L28" s="2">
        <v>0.88556409219571297</v>
      </c>
      <c r="M28" s="2">
        <v>0</v>
      </c>
      <c r="N28" s="2">
        <v>0.97203728362183695</v>
      </c>
      <c r="O28" s="2">
        <v>0.97238658777120301</v>
      </c>
      <c r="P28" s="2">
        <v>0.92168019019732506</v>
      </c>
      <c r="Q28" s="2">
        <v>2.5547042253521099</v>
      </c>
      <c r="R28" s="2">
        <v>1.0130136986301299</v>
      </c>
    </row>
    <row r="29" spans="1:18" s="2" customFormat="1">
      <c r="A29" s="2">
        <v>35</v>
      </c>
      <c r="B29" s="2" t="s">
        <v>17</v>
      </c>
      <c r="C29" s="2">
        <v>35</v>
      </c>
      <c r="D29" s="2" t="s">
        <v>41</v>
      </c>
      <c r="E29" s="2">
        <v>8823</v>
      </c>
      <c r="F29" s="2">
        <v>8948</v>
      </c>
      <c r="G29" s="2">
        <v>259</v>
      </c>
      <c r="H29" s="2">
        <v>9981</v>
      </c>
      <c r="I29" s="2">
        <v>1177</v>
      </c>
      <c r="J29" s="2">
        <v>0.97470703125000002</v>
      </c>
      <c r="K29" s="2">
        <v>0.88229999999999997</v>
      </c>
      <c r="L29" s="2">
        <v>0.89193287505054497</v>
      </c>
      <c r="M29" s="2">
        <v>0</v>
      </c>
      <c r="N29" s="2">
        <v>0.97148205241136298</v>
      </c>
      <c r="O29" s="2">
        <v>0.97186922993374603</v>
      </c>
      <c r="P29" s="2">
        <v>0.92492120754391305</v>
      </c>
      <c r="Q29" s="2">
        <v>2.6996312437143799</v>
      </c>
      <c r="R29" s="2">
        <v>1.01416751671766</v>
      </c>
    </row>
    <row r="30" spans="1:18" s="2" customFormat="1">
      <c r="A30" s="2">
        <v>40</v>
      </c>
      <c r="B30" s="2" t="s">
        <v>17</v>
      </c>
      <c r="C30" s="2">
        <v>40</v>
      </c>
      <c r="D30" s="2" t="s">
        <v>41</v>
      </c>
      <c r="E30" s="2">
        <v>8929</v>
      </c>
      <c r="F30" s="2">
        <v>9065</v>
      </c>
      <c r="G30" s="2">
        <v>168</v>
      </c>
      <c r="H30" s="2">
        <v>9985</v>
      </c>
      <c r="I30" s="2">
        <v>1071</v>
      </c>
      <c r="J30" s="2">
        <v>0.98345316655175796</v>
      </c>
      <c r="K30" s="2">
        <v>0.89290000000000003</v>
      </c>
      <c r="L30" s="2">
        <v>0.90264860493327903</v>
      </c>
      <c r="M30" s="2">
        <v>0</v>
      </c>
      <c r="N30" s="2">
        <v>0.98153237330988197</v>
      </c>
      <c r="O30" s="2">
        <v>0.98180439727065905</v>
      </c>
      <c r="P30" s="2">
        <v>0.93524413512793902</v>
      </c>
      <c r="Q30" s="2">
        <v>1.8281301709873099</v>
      </c>
      <c r="R30" s="2">
        <v>1.0152312688990901</v>
      </c>
    </row>
    <row r="31" spans="1:18" s="2" customFormat="1">
      <c r="A31" s="2">
        <v>45</v>
      </c>
      <c r="B31" s="2" t="s">
        <v>17</v>
      </c>
      <c r="C31" s="2">
        <v>45</v>
      </c>
      <c r="D31" s="2" t="s">
        <v>41</v>
      </c>
      <c r="E31" s="2">
        <v>8968</v>
      </c>
      <c r="F31" s="2">
        <v>9119</v>
      </c>
      <c r="G31" s="2">
        <v>182</v>
      </c>
      <c r="H31" s="2">
        <v>9982</v>
      </c>
      <c r="I31" s="2">
        <v>1032</v>
      </c>
      <c r="J31" s="2">
        <v>0.98209366391184505</v>
      </c>
      <c r="K31" s="2">
        <v>0.89680000000000004</v>
      </c>
      <c r="L31" s="2">
        <v>0.90659118479579404</v>
      </c>
      <c r="M31" s="2">
        <v>0</v>
      </c>
      <c r="N31" s="2">
        <v>0.980109289617486</v>
      </c>
      <c r="O31" s="2">
        <v>0.98043221159015104</v>
      </c>
      <c r="P31" s="2">
        <v>0.93675316449983304</v>
      </c>
      <c r="Q31" s="2">
        <v>1.98728209626137</v>
      </c>
      <c r="R31" s="2">
        <v>1.01683764495985</v>
      </c>
    </row>
    <row r="32" spans="1:18" s="2" customFormat="1">
      <c r="A32" s="2">
        <v>50</v>
      </c>
      <c r="B32" s="2" t="s">
        <v>17</v>
      </c>
      <c r="C32" s="2">
        <v>50</v>
      </c>
      <c r="D32" s="2" t="s">
        <v>41</v>
      </c>
      <c r="E32" s="2">
        <v>9004</v>
      </c>
      <c r="F32" s="2">
        <v>9157</v>
      </c>
      <c r="G32" s="2">
        <v>185</v>
      </c>
      <c r="H32" s="2">
        <v>9981</v>
      </c>
      <c r="I32" s="2">
        <v>996</v>
      </c>
      <c r="J32" s="2">
        <v>0.98180208538264802</v>
      </c>
      <c r="K32" s="2">
        <v>0.90039999999999998</v>
      </c>
      <c r="L32" s="2">
        <v>0.91023048928426997</v>
      </c>
      <c r="M32" s="2">
        <v>0</v>
      </c>
      <c r="N32" s="2">
        <v>0.97986723256066999</v>
      </c>
      <c r="O32" s="2">
        <v>0.98019695996574596</v>
      </c>
      <c r="P32" s="2">
        <v>0.93860551892972599</v>
      </c>
      <c r="Q32" s="2">
        <v>2.1035160515396298</v>
      </c>
      <c r="R32" s="2">
        <v>1.01699244780097</v>
      </c>
    </row>
    <row r="33" spans="1:18" s="2" customFormat="1">
      <c r="A33" s="2">
        <v>5</v>
      </c>
      <c r="B33" s="2" t="s">
        <v>18</v>
      </c>
      <c r="C33" s="2">
        <v>5</v>
      </c>
      <c r="D33" s="2" t="s">
        <v>41</v>
      </c>
      <c r="E33" s="2">
        <v>4117</v>
      </c>
      <c r="F33" s="2">
        <v>4117</v>
      </c>
      <c r="G33" s="2">
        <v>151</v>
      </c>
      <c r="H33" s="2">
        <v>9990</v>
      </c>
      <c r="I33" s="2">
        <v>5790</v>
      </c>
      <c r="J33" s="2">
        <v>0.98510994970910104</v>
      </c>
      <c r="K33" s="2">
        <v>0.415564752195417</v>
      </c>
      <c r="L33" s="2">
        <v>0.47143020725981899</v>
      </c>
      <c r="M33" s="2">
        <v>0</v>
      </c>
      <c r="N33" s="2">
        <v>0.96462043111527596</v>
      </c>
      <c r="O33" s="2">
        <v>0.96462043111527596</v>
      </c>
      <c r="P33" s="2">
        <v>0.58088183421516704</v>
      </c>
      <c r="Q33" s="2">
        <v>1.7445982034474301</v>
      </c>
      <c r="R33" s="2">
        <v>1</v>
      </c>
    </row>
    <row r="34" spans="1:18" s="2" customFormat="1">
      <c r="A34" s="2">
        <v>10</v>
      </c>
      <c r="B34" s="2" t="s">
        <v>18</v>
      </c>
      <c r="C34" s="2">
        <v>10</v>
      </c>
      <c r="D34" s="2" t="s">
        <v>41</v>
      </c>
      <c r="E34" s="2">
        <v>6145</v>
      </c>
      <c r="F34" s="2">
        <v>6146</v>
      </c>
      <c r="G34" s="2">
        <v>223</v>
      </c>
      <c r="H34" s="2">
        <v>9978</v>
      </c>
      <c r="I34" s="2">
        <v>3762</v>
      </c>
      <c r="J34" s="2">
        <v>0.97813939809822503</v>
      </c>
      <c r="K34" s="2">
        <v>0.62026849702230702</v>
      </c>
      <c r="L34" s="2">
        <v>0.70365281117599898</v>
      </c>
      <c r="M34" s="2">
        <v>0</v>
      </c>
      <c r="N34" s="2">
        <v>0.96498115577889398</v>
      </c>
      <c r="O34" s="2">
        <v>0.96498665410582496</v>
      </c>
      <c r="P34" s="2">
        <v>0.75514761287840804</v>
      </c>
      <c r="Q34" s="2">
        <v>1.74955277280858</v>
      </c>
      <c r="R34" s="2">
        <v>1.0001627339300201</v>
      </c>
    </row>
    <row r="35" spans="1:18" s="2" customFormat="1">
      <c r="A35" s="2">
        <v>15</v>
      </c>
      <c r="B35" s="2" t="s">
        <v>18</v>
      </c>
      <c r="C35" s="2">
        <v>15</v>
      </c>
      <c r="D35" s="2" t="s">
        <v>41</v>
      </c>
      <c r="E35" s="2">
        <v>6576</v>
      </c>
      <c r="F35" s="2">
        <v>6581</v>
      </c>
      <c r="G35" s="2">
        <v>217</v>
      </c>
      <c r="H35" s="2">
        <v>9980</v>
      </c>
      <c r="I35" s="2">
        <v>3331</v>
      </c>
      <c r="J35" s="2">
        <v>0.97871923114641501</v>
      </c>
      <c r="K35" s="2">
        <v>0.66377308973453097</v>
      </c>
      <c r="L35" s="2">
        <v>0.75300583991755399</v>
      </c>
      <c r="M35" s="2">
        <v>0</v>
      </c>
      <c r="N35" s="2">
        <v>0.96805535109671703</v>
      </c>
      <c r="O35" s="2">
        <v>0.96807884671962297</v>
      </c>
      <c r="P35" s="2">
        <v>0.78755268519029498</v>
      </c>
      <c r="Q35" s="2">
        <v>1.3746581586144</v>
      </c>
      <c r="R35" s="2">
        <v>1.0007603406326</v>
      </c>
    </row>
    <row r="36" spans="1:18" s="2" customFormat="1">
      <c r="A36" s="2">
        <v>20</v>
      </c>
      <c r="B36" s="2" t="s">
        <v>18</v>
      </c>
      <c r="C36" s="2">
        <v>20</v>
      </c>
      <c r="D36" s="2" t="s">
        <v>41</v>
      </c>
      <c r="E36" s="2">
        <v>7099</v>
      </c>
      <c r="F36" s="2">
        <v>7107</v>
      </c>
      <c r="G36" s="2">
        <v>243</v>
      </c>
      <c r="H36" s="2">
        <v>9975</v>
      </c>
      <c r="I36" s="2">
        <v>2808</v>
      </c>
      <c r="J36" s="2">
        <v>0.97621843805049902</v>
      </c>
      <c r="K36" s="2">
        <v>0.71656404562430598</v>
      </c>
      <c r="L36" s="2">
        <v>0.81300813008130002</v>
      </c>
      <c r="M36" s="2">
        <v>0</v>
      </c>
      <c r="N36" s="2">
        <v>0.966902751293925</v>
      </c>
      <c r="O36" s="2">
        <v>0.96693877551020402</v>
      </c>
      <c r="P36" s="2">
        <v>0.82313323405502503</v>
      </c>
      <c r="Q36" s="2">
        <v>1.3960618846694699</v>
      </c>
      <c r="R36" s="2">
        <v>1.00098605437385</v>
      </c>
    </row>
    <row r="37" spans="1:18" s="2" customFormat="1">
      <c r="A37" s="2">
        <v>25</v>
      </c>
      <c r="B37" s="2" t="s">
        <v>18</v>
      </c>
      <c r="C37" s="2">
        <v>25</v>
      </c>
      <c r="D37" s="2" t="s">
        <v>41</v>
      </c>
      <c r="E37" s="2">
        <v>7353</v>
      </c>
      <c r="F37" s="2">
        <v>7368</v>
      </c>
      <c r="G37" s="2">
        <v>256</v>
      </c>
      <c r="H37" s="2">
        <v>9972</v>
      </c>
      <c r="I37" s="2">
        <v>2554</v>
      </c>
      <c r="J37" s="2">
        <v>0.97497066875244398</v>
      </c>
      <c r="K37" s="2">
        <v>0.74220248309276204</v>
      </c>
      <c r="L37" s="2">
        <v>0.84220771785182602</v>
      </c>
      <c r="M37" s="2">
        <v>0</v>
      </c>
      <c r="N37" s="2">
        <v>0.96635563148902603</v>
      </c>
      <c r="O37" s="2">
        <v>0.966421825813221</v>
      </c>
      <c r="P37" s="2">
        <v>0.83960022703046</v>
      </c>
      <c r="Q37" s="2">
        <v>1.44748982360922</v>
      </c>
      <c r="R37" s="2">
        <v>1.0017679858561099</v>
      </c>
    </row>
    <row r="38" spans="1:18" s="2" customFormat="1">
      <c r="A38" s="2">
        <v>30</v>
      </c>
      <c r="B38" s="2" t="s">
        <v>18</v>
      </c>
      <c r="C38" s="2">
        <v>30</v>
      </c>
      <c r="D38" s="2" t="s">
        <v>41</v>
      </c>
      <c r="E38" s="2">
        <v>7271</v>
      </c>
      <c r="F38" s="2">
        <v>7284</v>
      </c>
      <c r="G38" s="2">
        <v>251</v>
      </c>
      <c r="H38" s="2">
        <v>9974</v>
      </c>
      <c r="I38" s="2">
        <v>2636</v>
      </c>
      <c r="J38" s="2">
        <v>0.975452322738386</v>
      </c>
      <c r="K38" s="2">
        <v>0.73392550721711902</v>
      </c>
      <c r="L38" s="2">
        <v>0.83270353830298804</v>
      </c>
      <c r="M38" s="2">
        <v>0</v>
      </c>
      <c r="N38" s="2">
        <v>0.96663121510236605</v>
      </c>
      <c r="O38" s="2">
        <v>0.96668878566688698</v>
      </c>
      <c r="P38" s="2">
        <v>0.83437797778177603</v>
      </c>
      <c r="Q38" s="2">
        <v>1.2804995196925999</v>
      </c>
      <c r="R38" s="2">
        <v>1.0016503919680899</v>
      </c>
    </row>
    <row r="39" spans="1:18" s="2" customFormat="1">
      <c r="A39" s="2">
        <v>35</v>
      </c>
      <c r="B39" s="2" t="s">
        <v>18</v>
      </c>
      <c r="C39" s="2">
        <v>35</v>
      </c>
      <c r="D39" s="2" t="s">
        <v>41</v>
      </c>
      <c r="E39" s="2">
        <v>7460</v>
      </c>
      <c r="F39" s="2">
        <v>7479</v>
      </c>
      <c r="G39" s="2">
        <v>265</v>
      </c>
      <c r="H39" s="2">
        <v>9972</v>
      </c>
      <c r="I39" s="2">
        <v>2447</v>
      </c>
      <c r="J39" s="2">
        <v>0.97411350981732903</v>
      </c>
      <c r="K39" s="2">
        <v>0.75300292722317497</v>
      </c>
      <c r="L39" s="2">
        <v>0.85468911027138394</v>
      </c>
      <c r="M39" s="2">
        <v>0</v>
      </c>
      <c r="N39" s="2">
        <v>0.96569579288025797</v>
      </c>
      <c r="O39" s="2">
        <v>0.96577995867768596</v>
      </c>
      <c r="P39" s="2">
        <v>0.84622105782326396</v>
      </c>
      <c r="Q39" s="2">
        <v>1.3315064830904899</v>
      </c>
      <c r="R39" s="2">
        <v>1.00201072386058</v>
      </c>
    </row>
    <row r="40" spans="1:18" s="2" customFormat="1">
      <c r="A40" s="2">
        <v>40</v>
      </c>
      <c r="B40" s="2" t="s">
        <v>18</v>
      </c>
      <c r="C40" s="2">
        <v>40</v>
      </c>
      <c r="D40" s="2" t="s">
        <v>41</v>
      </c>
      <c r="E40" s="2">
        <v>7404</v>
      </c>
      <c r="F40" s="2">
        <v>7423</v>
      </c>
      <c r="G40" s="2">
        <v>254</v>
      </c>
      <c r="H40" s="2">
        <v>9975</v>
      </c>
      <c r="I40" s="2">
        <v>2503</v>
      </c>
      <c r="J40" s="2">
        <v>0.97516863818555</v>
      </c>
      <c r="K40" s="2">
        <v>0.74735035833249197</v>
      </c>
      <c r="L40" s="2">
        <v>0.84804763540593098</v>
      </c>
      <c r="M40" s="2">
        <v>0</v>
      </c>
      <c r="N40" s="2">
        <v>0.966832071036824</v>
      </c>
      <c r="O40" s="2">
        <v>0.96691415917676105</v>
      </c>
      <c r="P40" s="2">
        <v>0.84307134162404695</v>
      </c>
      <c r="Q40" s="2">
        <v>1.20285560344827</v>
      </c>
      <c r="R40" s="2">
        <v>1.0022960561858401</v>
      </c>
    </row>
    <row r="41" spans="1:18" s="2" customFormat="1">
      <c r="A41" s="2">
        <v>45</v>
      </c>
      <c r="B41" s="2" t="s">
        <v>18</v>
      </c>
      <c r="C41" s="2">
        <v>45</v>
      </c>
      <c r="D41" s="2" t="s">
        <v>41</v>
      </c>
      <c r="E41" s="2">
        <v>7497</v>
      </c>
      <c r="F41" s="2">
        <v>7515</v>
      </c>
      <c r="G41" s="2">
        <v>269</v>
      </c>
      <c r="H41" s="2">
        <v>9972</v>
      </c>
      <c r="I41" s="2">
        <v>2410</v>
      </c>
      <c r="J41" s="2">
        <v>0.97373303388340904</v>
      </c>
      <c r="K41" s="2">
        <v>0.75673766024023403</v>
      </c>
      <c r="L41" s="2">
        <v>0.85846788045345201</v>
      </c>
      <c r="M41" s="2">
        <v>0</v>
      </c>
      <c r="N41" s="2">
        <v>0.96536183363378802</v>
      </c>
      <c r="O41" s="2">
        <v>0.96544193216855001</v>
      </c>
      <c r="P41" s="2">
        <v>0.84844376517687103</v>
      </c>
      <c r="Q41" s="2">
        <v>1.1835838765464901</v>
      </c>
      <c r="R41" s="2">
        <v>1.0024009603841499</v>
      </c>
    </row>
    <row r="42" spans="1:18" s="2" customFormat="1">
      <c r="A42" s="2">
        <v>50</v>
      </c>
      <c r="B42" s="2" t="s">
        <v>18</v>
      </c>
      <c r="C42" s="2">
        <v>50</v>
      </c>
      <c r="D42" s="2" t="s">
        <v>41</v>
      </c>
      <c r="E42" s="2">
        <v>7600</v>
      </c>
      <c r="F42" s="2">
        <v>7619</v>
      </c>
      <c r="G42" s="2">
        <v>268</v>
      </c>
      <c r="H42" s="2">
        <v>9969</v>
      </c>
      <c r="I42" s="2">
        <v>2307</v>
      </c>
      <c r="J42" s="2">
        <v>0.97382045521148697</v>
      </c>
      <c r="K42" s="2">
        <v>0.76713434944988301</v>
      </c>
      <c r="L42" s="2">
        <v>0.87037673193633303</v>
      </c>
      <c r="M42" s="2">
        <v>0</v>
      </c>
      <c r="N42" s="2">
        <v>0.96593797661413305</v>
      </c>
      <c r="O42" s="2">
        <v>0.96602003296563899</v>
      </c>
      <c r="P42" s="2">
        <v>0.855165768339476</v>
      </c>
      <c r="Q42" s="2">
        <v>1.2763779527559</v>
      </c>
      <c r="R42" s="2">
        <v>1.00236842105263</v>
      </c>
    </row>
    <row r="43" spans="1:18" s="2" customFormat="1">
      <c r="A43" s="2">
        <v>5</v>
      </c>
      <c r="B43" s="2" t="s">
        <v>19</v>
      </c>
      <c r="C43" s="2">
        <v>5</v>
      </c>
      <c r="D43" s="2" t="s">
        <v>41</v>
      </c>
      <c r="E43" s="2">
        <v>1480</v>
      </c>
      <c r="F43" s="2">
        <v>1480</v>
      </c>
      <c r="G43" s="2">
        <v>395</v>
      </c>
      <c r="H43" s="2">
        <v>9997</v>
      </c>
      <c r="I43" s="2">
        <v>5232</v>
      </c>
      <c r="J43" s="2">
        <v>0.96198999230176996</v>
      </c>
      <c r="K43" s="2">
        <v>0.220500595947556</v>
      </c>
      <c r="L43" s="2">
        <v>0.220500595947556</v>
      </c>
      <c r="N43" s="2">
        <v>0.789333333333333</v>
      </c>
      <c r="O43" s="2">
        <v>0.789333333333333</v>
      </c>
      <c r="P43" s="2">
        <v>0.34470711540700999</v>
      </c>
      <c r="Q43" s="2">
        <v>2.20067567567567</v>
      </c>
      <c r="R43" s="2">
        <v>1</v>
      </c>
    </row>
    <row r="44" spans="1:18" s="2" customFormat="1">
      <c r="A44" s="2">
        <v>10</v>
      </c>
      <c r="B44" s="2" t="s">
        <v>19</v>
      </c>
      <c r="C44" s="2">
        <v>10</v>
      </c>
      <c r="D44" s="2" t="s">
        <v>41</v>
      </c>
      <c r="E44" s="2">
        <v>1984</v>
      </c>
      <c r="F44" s="2">
        <v>1985</v>
      </c>
      <c r="G44" s="2">
        <v>435</v>
      </c>
      <c r="H44" s="2">
        <v>9993</v>
      </c>
      <c r="I44" s="2">
        <v>4728</v>
      </c>
      <c r="J44" s="2">
        <v>0.95828538550057496</v>
      </c>
      <c r="K44" s="2">
        <v>0.29558998808104803</v>
      </c>
      <c r="L44" s="2">
        <v>0.29573897497020202</v>
      </c>
      <c r="N44" s="2">
        <v>0.820173625465068</v>
      </c>
      <c r="O44" s="2">
        <v>0.82024793388429695</v>
      </c>
      <c r="P44" s="2">
        <v>0.43457400439182098</v>
      </c>
      <c r="Q44" s="2">
        <v>2.6267002518891598</v>
      </c>
      <c r="R44" s="2">
        <v>1</v>
      </c>
    </row>
    <row r="45" spans="1:18" s="2" customFormat="1">
      <c r="A45" s="2">
        <v>15</v>
      </c>
      <c r="B45" s="2" t="s">
        <v>19</v>
      </c>
      <c r="C45" s="2">
        <v>15</v>
      </c>
      <c r="D45" s="2" t="s">
        <v>41</v>
      </c>
      <c r="E45" s="2">
        <v>2143</v>
      </c>
      <c r="F45" s="2">
        <v>2144</v>
      </c>
      <c r="G45" s="2">
        <v>456</v>
      </c>
      <c r="H45" s="2">
        <v>9994</v>
      </c>
      <c r="I45" s="2">
        <v>4569</v>
      </c>
      <c r="J45" s="2">
        <v>0.95636363636363597</v>
      </c>
      <c r="K45" s="2">
        <v>0.31927890345649501</v>
      </c>
      <c r="L45" s="2">
        <v>0.31927890345649501</v>
      </c>
      <c r="N45" s="2">
        <v>0.82454790303962999</v>
      </c>
      <c r="O45" s="2">
        <v>0.82461538461538397</v>
      </c>
      <c r="P45" s="2">
        <v>0.460326270563232</v>
      </c>
      <c r="Q45" s="2">
        <v>2.4981343283582</v>
      </c>
      <c r="R45" s="2">
        <v>1.0004666355576199</v>
      </c>
    </row>
    <row r="46" spans="1:18" s="2" customFormat="1">
      <c r="A46" s="2">
        <v>20</v>
      </c>
      <c r="B46" s="2" t="s">
        <v>19</v>
      </c>
      <c r="C46" s="2">
        <v>20</v>
      </c>
      <c r="D46" s="2" t="s">
        <v>41</v>
      </c>
      <c r="E46" s="2">
        <v>2410</v>
      </c>
      <c r="F46" s="2">
        <v>2410</v>
      </c>
      <c r="G46" s="2">
        <v>438</v>
      </c>
      <c r="H46" s="2">
        <v>9993</v>
      </c>
      <c r="I46" s="2">
        <v>4302</v>
      </c>
      <c r="J46" s="2">
        <v>0.95800977854472202</v>
      </c>
      <c r="K46" s="2">
        <v>0.35905840286054802</v>
      </c>
      <c r="L46" s="2">
        <v>0.35905840286054802</v>
      </c>
      <c r="N46" s="2">
        <v>0.84620786516853896</v>
      </c>
      <c r="O46" s="2">
        <v>0.84620786516853896</v>
      </c>
      <c r="P46" s="2">
        <v>0.50418410041841</v>
      </c>
      <c r="Q46" s="2">
        <v>2.4929460580912801</v>
      </c>
      <c r="R46" s="2">
        <v>1</v>
      </c>
    </row>
    <row r="47" spans="1:18" s="2" customFormat="1">
      <c r="A47" s="2">
        <v>25</v>
      </c>
      <c r="B47" s="2" t="s">
        <v>19</v>
      </c>
      <c r="C47" s="2">
        <v>25</v>
      </c>
      <c r="D47" s="2" t="s">
        <v>41</v>
      </c>
      <c r="E47" s="2">
        <v>2535</v>
      </c>
      <c r="F47" s="2">
        <v>2536</v>
      </c>
      <c r="G47" s="2">
        <v>442</v>
      </c>
      <c r="H47" s="2">
        <v>9994</v>
      </c>
      <c r="I47" s="2">
        <v>4177</v>
      </c>
      <c r="J47" s="2">
        <v>0.95764660789574496</v>
      </c>
      <c r="K47" s="2">
        <v>0.377681764004767</v>
      </c>
      <c r="L47" s="2">
        <v>0.377681764004767</v>
      </c>
      <c r="N47" s="2">
        <v>0.85152838427947597</v>
      </c>
      <c r="O47" s="2">
        <v>0.851578240429818</v>
      </c>
      <c r="P47" s="2">
        <v>0.52328322872840205</v>
      </c>
      <c r="Q47" s="2">
        <v>2.3915615141955802</v>
      </c>
      <c r="R47" s="2">
        <v>1.0003944773175499</v>
      </c>
    </row>
    <row r="48" spans="1:18" s="2" customFormat="1">
      <c r="A48" s="2">
        <v>30</v>
      </c>
      <c r="B48" s="2" t="s">
        <v>19</v>
      </c>
      <c r="C48" s="2">
        <v>30</v>
      </c>
      <c r="D48" s="2" t="s">
        <v>41</v>
      </c>
      <c r="E48" s="2">
        <v>2693</v>
      </c>
      <c r="F48" s="2">
        <v>2695</v>
      </c>
      <c r="G48" s="2">
        <v>441</v>
      </c>
      <c r="H48" s="2">
        <v>9993</v>
      </c>
      <c r="I48" s="2">
        <v>4019</v>
      </c>
      <c r="J48" s="2">
        <v>0.95773433007475495</v>
      </c>
      <c r="K48" s="2">
        <v>0.40122169249105999</v>
      </c>
      <c r="L48" s="2">
        <v>0.40151966626936803</v>
      </c>
      <c r="N48" s="2">
        <v>0.85928525845564696</v>
      </c>
      <c r="O48" s="2">
        <v>0.859375</v>
      </c>
      <c r="P48" s="2">
        <v>0.54704235547873303</v>
      </c>
      <c r="Q48" s="2">
        <v>1.9369202226344999</v>
      </c>
      <c r="R48" s="2">
        <v>1</v>
      </c>
    </row>
    <row r="49" spans="1:18" s="2" customFormat="1">
      <c r="A49" s="2">
        <v>35</v>
      </c>
      <c r="B49" s="2" t="s">
        <v>19</v>
      </c>
      <c r="C49" s="2">
        <v>35</v>
      </c>
      <c r="D49" s="2" t="s">
        <v>41</v>
      </c>
      <c r="E49" s="2">
        <v>2806</v>
      </c>
      <c r="F49" s="2">
        <v>2810</v>
      </c>
      <c r="G49" s="2">
        <v>435</v>
      </c>
      <c r="H49" s="2">
        <v>9992</v>
      </c>
      <c r="I49" s="2">
        <v>3906</v>
      </c>
      <c r="J49" s="2">
        <v>0.95828138486621195</v>
      </c>
      <c r="K49" s="2">
        <v>0.41805721096543502</v>
      </c>
      <c r="L49" s="2">
        <v>0.418355184743742</v>
      </c>
      <c r="N49" s="2">
        <v>0.86578216599814795</v>
      </c>
      <c r="O49" s="2">
        <v>0.86594761171032297</v>
      </c>
      <c r="P49" s="2">
        <v>0.56388517706559205</v>
      </c>
      <c r="Q49" s="2">
        <v>1.9526690391459001</v>
      </c>
      <c r="R49" s="2">
        <v>1.00071275837491</v>
      </c>
    </row>
    <row r="50" spans="1:18" s="2" customFormat="1">
      <c r="A50" s="2">
        <v>40</v>
      </c>
      <c r="B50" s="2" t="s">
        <v>19</v>
      </c>
      <c r="C50" s="2">
        <v>40</v>
      </c>
      <c r="D50" s="2" t="s">
        <v>41</v>
      </c>
      <c r="E50" s="2">
        <v>2943</v>
      </c>
      <c r="F50" s="2">
        <v>2947</v>
      </c>
      <c r="G50" s="2">
        <v>414</v>
      </c>
      <c r="H50" s="2">
        <v>9993</v>
      </c>
      <c r="I50" s="2">
        <v>3769</v>
      </c>
      <c r="J50" s="2">
        <v>0.96021908330931105</v>
      </c>
      <c r="K50" s="2">
        <v>0.43846841477949899</v>
      </c>
      <c r="L50" s="2">
        <v>0.43891537544696002</v>
      </c>
      <c r="N50" s="2">
        <v>0.87667560321715798</v>
      </c>
      <c r="O50" s="2">
        <v>0.87682237429336496</v>
      </c>
      <c r="P50" s="2">
        <v>0.584599116322573</v>
      </c>
      <c r="Q50" s="2">
        <v>2.3864947404139798</v>
      </c>
      <c r="R50" s="2">
        <v>1.0003397893306101</v>
      </c>
    </row>
    <row r="51" spans="1:18" s="2" customFormat="1">
      <c r="A51" s="2">
        <v>45</v>
      </c>
      <c r="B51" s="2" t="s">
        <v>19</v>
      </c>
      <c r="C51" s="2">
        <v>45</v>
      </c>
      <c r="D51" s="2" t="s">
        <v>41</v>
      </c>
      <c r="E51" s="2">
        <v>3073</v>
      </c>
      <c r="F51" s="2">
        <v>3078</v>
      </c>
      <c r="G51" s="2">
        <v>407</v>
      </c>
      <c r="H51" s="2">
        <v>9990</v>
      </c>
      <c r="I51" s="2">
        <v>3639</v>
      </c>
      <c r="J51" s="2">
        <v>0.96085409252668996</v>
      </c>
      <c r="K51" s="2">
        <v>0.45783671036948698</v>
      </c>
      <c r="L51" s="2">
        <v>0.45813468414779501</v>
      </c>
      <c r="N51" s="2">
        <v>0.88304597701149401</v>
      </c>
      <c r="O51" s="2">
        <v>0.88321377331420303</v>
      </c>
      <c r="P51" s="2">
        <v>0.60306109791847895</v>
      </c>
      <c r="Q51" s="2">
        <v>2.0484080571799801</v>
      </c>
      <c r="R51" s="2">
        <v>1.0009762447120001</v>
      </c>
    </row>
    <row r="52" spans="1:18" s="2" customFormat="1">
      <c r="A52" s="2">
        <v>50</v>
      </c>
      <c r="B52" s="2" t="s">
        <v>19</v>
      </c>
      <c r="C52" s="2">
        <v>50</v>
      </c>
      <c r="D52" s="2" t="s">
        <v>41</v>
      </c>
      <c r="E52" s="2">
        <v>3124</v>
      </c>
      <c r="F52" s="2">
        <v>3129</v>
      </c>
      <c r="G52" s="2">
        <v>390</v>
      </c>
      <c r="H52" s="2">
        <v>9992</v>
      </c>
      <c r="I52" s="2">
        <v>3588</v>
      </c>
      <c r="J52" s="2">
        <v>0.96243498362550495</v>
      </c>
      <c r="K52" s="2">
        <v>0.46543504171632899</v>
      </c>
      <c r="L52" s="2">
        <v>0.46588200238379002</v>
      </c>
      <c r="N52" s="2">
        <v>0.88901536710301599</v>
      </c>
      <c r="O52" s="2">
        <v>0.88917306052855904</v>
      </c>
      <c r="P52" s="2">
        <v>0.61102882794558799</v>
      </c>
      <c r="Q52" s="2">
        <v>2.1115372323426</v>
      </c>
      <c r="R52" s="2">
        <v>1.0006402048655501</v>
      </c>
    </row>
    <row r="53" spans="1:18" s="2" customFormat="1">
      <c r="A53" s="2">
        <v>5</v>
      </c>
      <c r="B53" s="2" t="s">
        <v>20</v>
      </c>
      <c r="C53" s="2">
        <v>5</v>
      </c>
      <c r="D53" s="2" t="s">
        <v>41</v>
      </c>
      <c r="E53" s="2">
        <v>2397</v>
      </c>
      <c r="F53" s="2">
        <v>2397</v>
      </c>
      <c r="G53" s="2">
        <v>233</v>
      </c>
      <c r="H53" s="2">
        <v>9970</v>
      </c>
      <c r="I53" s="2">
        <v>7603</v>
      </c>
      <c r="J53" s="2">
        <v>0.97716357933941</v>
      </c>
      <c r="K53" s="2">
        <v>0.2397</v>
      </c>
      <c r="L53" s="2">
        <v>0.2397</v>
      </c>
      <c r="N53" s="2">
        <v>0.911406844106463</v>
      </c>
      <c r="O53" s="2">
        <v>0.911406844106463</v>
      </c>
      <c r="P53" s="2">
        <v>0.37957244655581901</v>
      </c>
      <c r="Q53" s="2">
        <v>2.6762619941593599</v>
      </c>
      <c r="R53" s="2">
        <v>1</v>
      </c>
    </row>
    <row r="54" spans="1:18" s="2" customFormat="1">
      <c r="A54" s="2">
        <v>10</v>
      </c>
      <c r="B54" s="2" t="s">
        <v>20</v>
      </c>
      <c r="C54" s="2">
        <v>10</v>
      </c>
      <c r="D54" s="2" t="s">
        <v>41</v>
      </c>
      <c r="E54" s="2">
        <v>3734</v>
      </c>
      <c r="F54" s="2">
        <v>3734</v>
      </c>
      <c r="G54" s="2">
        <v>347</v>
      </c>
      <c r="H54" s="2">
        <v>9954</v>
      </c>
      <c r="I54" s="2">
        <v>6266</v>
      </c>
      <c r="J54" s="2">
        <v>0.966313950101931</v>
      </c>
      <c r="K54" s="2">
        <v>0.37340000000000001</v>
      </c>
      <c r="L54" s="2">
        <v>0.37340000000000001</v>
      </c>
      <c r="N54" s="2">
        <v>0.91497182063219795</v>
      </c>
      <c r="O54" s="2">
        <v>0.91497182063219795</v>
      </c>
      <c r="P54" s="2">
        <v>0.530360059654854</v>
      </c>
      <c r="Q54" s="2">
        <v>2.5582329317268999</v>
      </c>
      <c r="R54" s="2">
        <v>1</v>
      </c>
    </row>
    <row r="55" spans="1:18" s="2" customFormat="1">
      <c r="A55" s="2">
        <v>15</v>
      </c>
      <c r="B55" s="2" t="s">
        <v>20</v>
      </c>
      <c r="C55" s="2">
        <v>15</v>
      </c>
      <c r="D55" s="2" t="s">
        <v>41</v>
      </c>
      <c r="E55" s="2">
        <v>4319</v>
      </c>
      <c r="F55" s="2">
        <v>4319</v>
      </c>
      <c r="G55" s="2">
        <v>393</v>
      </c>
      <c r="H55" s="2">
        <v>9936</v>
      </c>
      <c r="I55" s="2">
        <v>5681</v>
      </c>
      <c r="J55" s="2">
        <v>0.96195178623293598</v>
      </c>
      <c r="K55" s="2">
        <v>0.43190000000000001</v>
      </c>
      <c r="L55" s="2">
        <v>0.43190000000000001</v>
      </c>
      <c r="N55" s="2">
        <v>0.91659592529711298</v>
      </c>
      <c r="O55" s="2">
        <v>0.91659592529711298</v>
      </c>
      <c r="P55" s="2">
        <v>0.58713974986405604</v>
      </c>
      <c r="Q55" s="2">
        <v>2.70671296296296</v>
      </c>
      <c r="R55" s="2">
        <v>1</v>
      </c>
    </row>
    <row r="56" spans="1:18" s="2" customFormat="1">
      <c r="A56" s="2">
        <v>20</v>
      </c>
      <c r="B56" s="2" t="s">
        <v>20</v>
      </c>
      <c r="C56" s="2">
        <v>20</v>
      </c>
      <c r="D56" s="2" t="s">
        <v>41</v>
      </c>
      <c r="E56" s="2">
        <v>4720</v>
      </c>
      <c r="F56" s="2">
        <v>4722</v>
      </c>
      <c r="G56" s="2">
        <v>418</v>
      </c>
      <c r="H56" s="2">
        <v>9935</v>
      </c>
      <c r="I56" s="2">
        <v>5280</v>
      </c>
      <c r="J56" s="2">
        <v>0.95962522940210504</v>
      </c>
      <c r="K56" s="2">
        <v>0.47199999999999998</v>
      </c>
      <c r="L56" s="2">
        <v>0.47199999999999998</v>
      </c>
      <c r="N56" s="2">
        <v>0.91864538731023704</v>
      </c>
      <c r="O56" s="2">
        <v>0.91867704280155604</v>
      </c>
      <c r="P56" s="2">
        <v>0.623603541090754</v>
      </c>
      <c r="Q56" s="2">
        <v>2.2587886488775899</v>
      </c>
      <c r="R56" s="2">
        <v>1.00042372881355</v>
      </c>
    </row>
    <row r="57" spans="1:18" s="2" customFormat="1">
      <c r="A57" s="2">
        <v>25</v>
      </c>
      <c r="B57" s="2" t="s">
        <v>20</v>
      </c>
      <c r="C57" s="2">
        <v>25</v>
      </c>
      <c r="D57" s="2" t="s">
        <v>41</v>
      </c>
      <c r="E57" s="2">
        <v>4927</v>
      </c>
      <c r="F57" s="2">
        <v>4931</v>
      </c>
      <c r="G57" s="2">
        <v>428</v>
      </c>
      <c r="H57" s="2">
        <v>9933</v>
      </c>
      <c r="I57" s="2">
        <v>5073</v>
      </c>
      <c r="J57" s="2">
        <v>0.95869124601872402</v>
      </c>
      <c r="K57" s="2">
        <v>0.49270000000000003</v>
      </c>
      <c r="L57" s="2">
        <v>0.49270000000000003</v>
      </c>
      <c r="N57" s="2">
        <v>0.92007469654528395</v>
      </c>
      <c r="O57" s="2">
        <v>0.92013435342414596</v>
      </c>
      <c r="P57" s="2">
        <v>0.64175987062225204</v>
      </c>
      <c r="Q57" s="2">
        <v>2.2273372541066698</v>
      </c>
      <c r="R57" s="2">
        <v>1.00081185305459</v>
      </c>
    </row>
    <row r="58" spans="1:18" s="2" customFormat="1">
      <c r="A58" s="2">
        <v>30</v>
      </c>
      <c r="B58" s="2" t="s">
        <v>20</v>
      </c>
      <c r="C58" s="2">
        <v>30</v>
      </c>
      <c r="D58" s="2" t="s">
        <v>41</v>
      </c>
      <c r="E58" s="2">
        <v>5145</v>
      </c>
      <c r="F58" s="2">
        <v>5147</v>
      </c>
      <c r="G58" s="2">
        <v>433</v>
      </c>
      <c r="H58" s="2">
        <v>9924</v>
      </c>
      <c r="I58" s="2">
        <v>4855</v>
      </c>
      <c r="J58" s="2">
        <v>0.958192526793473</v>
      </c>
      <c r="K58" s="2">
        <v>0.51449999999999996</v>
      </c>
      <c r="L58" s="2">
        <v>0.51449999999999996</v>
      </c>
      <c r="N58" s="2">
        <v>0.92237361061312295</v>
      </c>
      <c r="O58" s="2">
        <v>0.92240143369175598</v>
      </c>
      <c r="P58" s="2">
        <v>0.66055405959907199</v>
      </c>
      <c r="Q58" s="2">
        <v>2.2498542840489599</v>
      </c>
      <c r="R58" s="2">
        <v>1.0003887269193299</v>
      </c>
    </row>
    <row r="59" spans="1:18" s="2" customFormat="1">
      <c r="A59" s="2">
        <v>35</v>
      </c>
      <c r="B59" s="2" t="s">
        <v>20</v>
      </c>
      <c r="C59" s="2">
        <v>35</v>
      </c>
      <c r="D59" s="2" t="s">
        <v>41</v>
      </c>
      <c r="E59" s="2">
        <v>5331</v>
      </c>
      <c r="F59" s="2">
        <v>5334</v>
      </c>
      <c r="G59" s="2">
        <v>437</v>
      </c>
      <c r="H59" s="2">
        <v>9920</v>
      </c>
      <c r="I59" s="2">
        <v>4669</v>
      </c>
      <c r="J59" s="2">
        <v>0.95780631456985599</v>
      </c>
      <c r="K59" s="2">
        <v>0.53310000000000002</v>
      </c>
      <c r="L59" s="2">
        <v>0.53310000000000002</v>
      </c>
      <c r="N59" s="2">
        <v>0.92423717059639299</v>
      </c>
      <c r="O59" s="2">
        <v>0.92427655518974094</v>
      </c>
      <c r="P59" s="2">
        <v>0.676190144293216</v>
      </c>
      <c r="Q59" s="2">
        <v>2.3340832395950502</v>
      </c>
      <c r="R59" s="2">
        <v>1.0005627462014599</v>
      </c>
    </row>
    <row r="60" spans="1:18" s="2" customFormat="1">
      <c r="A60" s="2">
        <v>40</v>
      </c>
      <c r="B60" s="2" t="s">
        <v>20</v>
      </c>
      <c r="C60" s="2">
        <v>40</v>
      </c>
      <c r="D60" s="2" t="s">
        <v>41</v>
      </c>
      <c r="E60" s="2">
        <v>5405</v>
      </c>
      <c r="F60" s="2">
        <v>5411</v>
      </c>
      <c r="G60" s="2">
        <v>456</v>
      </c>
      <c r="H60" s="2">
        <v>9921</v>
      </c>
      <c r="I60" s="2">
        <v>4595</v>
      </c>
      <c r="J60" s="2">
        <v>0.95605666377565701</v>
      </c>
      <c r="K60" s="2">
        <v>0.54049999999999998</v>
      </c>
      <c r="L60" s="2">
        <v>0.54049999999999998</v>
      </c>
      <c r="N60" s="2">
        <v>0.92219757720525497</v>
      </c>
      <c r="O60" s="2">
        <v>0.92227714334412803</v>
      </c>
      <c r="P60" s="2">
        <v>0.68156765812989994</v>
      </c>
      <c r="Q60" s="2">
        <v>2.0120125669931599</v>
      </c>
      <c r="R60" s="2">
        <v>1.0011100832562401</v>
      </c>
    </row>
    <row r="61" spans="1:18" s="2" customFormat="1">
      <c r="A61" s="2">
        <v>45</v>
      </c>
      <c r="B61" s="2" t="s">
        <v>20</v>
      </c>
      <c r="C61" s="2">
        <v>45</v>
      </c>
      <c r="D61" s="2" t="s">
        <v>41</v>
      </c>
      <c r="E61" s="2">
        <v>5529</v>
      </c>
      <c r="F61" s="2">
        <v>5536</v>
      </c>
      <c r="G61" s="2">
        <v>461</v>
      </c>
      <c r="H61" s="2">
        <v>9922</v>
      </c>
      <c r="I61" s="2">
        <v>4471</v>
      </c>
      <c r="J61" s="2">
        <v>0.955600500818645</v>
      </c>
      <c r="K61" s="2">
        <v>0.55289999999999995</v>
      </c>
      <c r="L61" s="2">
        <v>0.55289999999999995</v>
      </c>
      <c r="N61" s="2">
        <v>0.92303839732888104</v>
      </c>
      <c r="O61" s="2">
        <v>0.92312823078205697</v>
      </c>
      <c r="P61" s="2">
        <v>0.69158243474648295</v>
      </c>
      <c r="Q61" s="2">
        <v>1.9530346820809199</v>
      </c>
      <c r="R61" s="2">
        <v>1.00126605172725</v>
      </c>
    </row>
    <row r="62" spans="1:18" s="2" customFormat="1">
      <c r="A62" s="2">
        <v>50</v>
      </c>
      <c r="B62" s="2" t="s">
        <v>20</v>
      </c>
      <c r="C62" s="2">
        <v>50</v>
      </c>
      <c r="D62" s="2" t="s">
        <v>41</v>
      </c>
      <c r="E62" s="2">
        <v>5552</v>
      </c>
      <c r="F62" s="2">
        <v>5559</v>
      </c>
      <c r="G62" s="2">
        <v>464</v>
      </c>
      <c r="H62" s="2">
        <v>9918</v>
      </c>
      <c r="I62" s="2">
        <v>4448</v>
      </c>
      <c r="J62" s="2">
        <v>0.95530726256983201</v>
      </c>
      <c r="K62" s="2">
        <v>0.55520000000000003</v>
      </c>
      <c r="L62" s="2">
        <v>0.55520000000000003</v>
      </c>
      <c r="N62" s="2">
        <v>0.92287234042553101</v>
      </c>
      <c r="O62" s="2">
        <v>0.92296197908019195</v>
      </c>
      <c r="P62" s="2">
        <v>0.69333198666656104</v>
      </c>
      <c r="Q62" s="2">
        <v>2.1484079870480302</v>
      </c>
      <c r="R62" s="2">
        <v>1.0012608069164199</v>
      </c>
    </row>
    <row r="63" spans="1:18" s="2" customFormat="1">
      <c r="A63" s="2">
        <v>5</v>
      </c>
      <c r="B63" s="2" t="s">
        <v>21</v>
      </c>
      <c r="C63" s="2">
        <v>5</v>
      </c>
      <c r="D63" s="2" t="s">
        <v>41</v>
      </c>
      <c r="E63" s="2">
        <v>3052</v>
      </c>
      <c r="F63" s="2">
        <v>3053</v>
      </c>
      <c r="G63" s="2">
        <v>41</v>
      </c>
      <c r="H63" s="2">
        <v>9999</v>
      </c>
      <c r="I63" s="2">
        <v>3899</v>
      </c>
      <c r="J63" s="2">
        <v>0.99591633466135399</v>
      </c>
      <c r="K63" s="2">
        <v>0.439073514602215</v>
      </c>
      <c r="L63" s="2">
        <v>0.43921737879441802</v>
      </c>
      <c r="N63" s="2">
        <v>0.98674426123504599</v>
      </c>
      <c r="O63" s="2">
        <v>0.98674854557207503</v>
      </c>
      <c r="P63" s="2">
        <v>0.60772681814166096</v>
      </c>
      <c r="Q63" s="2">
        <v>1.4457910252210899</v>
      </c>
      <c r="R63" s="2">
        <v>1</v>
      </c>
    </row>
    <row r="64" spans="1:18" s="2" customFormat="1">
      <c r="A64" s="2">
        <v>10</v>
      </c>
      <c r="B64" s="2" t="s">
        <v>21</v>
      </c>
      <c r="C64" s="2">
        <v>10</v>
      </c>
      <c r="D64" s="2" t="s">
        <v>41</v>
      </c>
      <c r="E64" s="2">
        <v>4051</v>
      </c>
      <c r="F64" s="2">
        <v>4056</v>
      </c>
      <c r="G64" s="2">
        <v>57</v>
      </c>
      <c r="H64" s="2">
        <v>9999</v>
      </c>
      <c r="I64" s="2">
        <v>2900</v>
      </c>
      <c r="J64" s="2">
        <v>0.99433174224343601</v>
      </c>
      <c r="K64" s="2">
        <v>0.58279384261257305</v>
      </c>
      <c r="L64" s="2">
        <v>0.58308157099697799</v>
      </c>
      <c r="N64" s="2">
        <v>0.98612463485881197</v>
      </c>
      <c r="O64" s="2">
        <v>0.98614150255288102</v>
      </c>
      <c r="P64" s="2">
        <v>0.732620623792401</v>
      </c>
      <c r="Q64" s="2">
        <v>1.8168597485826901</v>
      </c>
      <c r="R64" s="2">
        <v>1.0007405578869399</v>
      </c>
    </row>
    <row r="65" spans="1:18" s="2" customFormat="1">
      <c r="A65" s="2">
        <v>15</v>
      </c>
      <c r="B65" s="2" t="s">
        <v>21</v>
      </c>
      <c r="C65" s="2">
        <v>15</v>
      </c>
      <c r="D65" s="2" t="s">
        <v>41</v>
      </c>
      <c r="E65" s="2">
        <v>4504</v>
      </c>
      <c r="F65" s="2">
        <v>4510</v>
      </c>
      <c r="G65" s="2">
        <v>85</v>
      </c>
      <c r="H65" s="2">
        <v>9996</v>
      </c>
      <c r="I65" s="2">
        <v>2447</v>
      </c>
      <c r="J65" s="2">
        <v>0.99156829679595204</v>
      </c>
      <c r="K65" s="2">
        <v>0.64796432168033302</v>
      </c>
      <c r="L65" s="2">
        <v>0.64796432168033302</v>
      </c>
      <c r="N65" s="2">
        <v>0.98147744606668097</v>
      </c>
      <c r="O65" s="2">
        <v>0.98150163220892195</v>
      </c>
      <c r="P65" s="2">
        <v>0.78059690394196202</v>
      </c>
      <c r="Q65" s="2">
        <v>2.1268011527377499</v>
      </c>
      <c r="R65" s="2">
        <v>1.0013321492007099</v>
      </c>
    </row>
    <row r="66" spans="1:18" s="2" customFormat="1">
      <c r="A66" s="2">
        <v>20</v>
      </c>
      <c r="B66" s="2" t="s">
        <v>21</v>
      </c>
      <c r="C66" s="2">
        <v>20</v>
      </c>
      <c r="D66" s="2" t="s">
        <v>41</v>
      </c>
      <c r="E66" s="2">
        <v>4773</v>
      </c>
      <c r="F66" s="2">
        <v>4783</v>
      </c>
      <c r="G66" s="2">
        <v>104</v>
      </c>
      <c r="H66" s="2">
        <v>9997</v>
      </c>
      <c r="I66" s="2">
        <v>2178</v>
      </c>
      <c r="J66" s="2">
        <v>0.98970398970398898</v>
      </c>
      <c r="K66" s="2">
        <v>0.68666378938282202</v>
      </c>
      <c r="L66" s="2">
        <v>0.68695151776722696</v>
      </c>
      <c r="N66" s="2">
        <v>0.97867541521427104</v>
      </c>
      <c r="O66" s="2">
        <v>0.97871905054225405</v>
      </c>
      <c r="P66" s="2">
        <v>0.807082811081129</v>
      </c>
      <c r="Q66" s="2">
        <v>2.3921404682274199</v>
      </c>
      <c r="R66" s="2">
        <v>1.0016760946993499</v>
      </c>
    </row>
    <row r="67" spans="1:18" s="2" customFormat="1">
      <c r="A67" s="2">
        <v>25</v>
      </c>
      <c r="B67" s="2" t="s">
        <v>21</v>
      </c>
      <c r="C67" s="2">
        <v>25</v>
      </c>
      <c r="D67" s="2" t="s">
        <v>41</v>
      </c>
      <c r="E67" s="2">
        <v>4995</v>
      </c>
      <c r="F67" s="2">
        <v>5016</v>
      </c>
      <c r="G67" s="2">
        <v>118</v>
      </c>
      <c r="H67" s="2">
        <v>9996</v>
      </c>
      <c r="I67" s="2">
        <v>1956</v>
      </c>
      <c r="J67" s="2">
        <v>0.98833300375716804</v>
      </c>
      <c r="K67" s="2">
        <v>0.71860164005179095</v>
      </c>
      <c r="L67" s="2">
        <v>0.71960868939720901</v>
      </c>
      <c r="N67" s="2">
        <v>0.97692157246235001</v>
      </c>
      <c r="O67" s="2">
        <v>0.97701597195169398</v>
      </c>
      <c r="P67" s="2">
        <v>0.82811746567284295</v>
      </c>
      <c r="Q67" s="2">
        <v>2.6066161817457099</v>
      </c>
      <c r="R67" s="2">
        <v>1.0028028028028</v>
      </c>
    </row>
    <row r="68" spans="1:18" s="2" customFormat="1">
      <c r="A68" s="2">
        <v>30</v>
      </c>
      <c r="B68" s="2" t="s">
        <v>21</v>
      </c>
      <c r="C68" s="2">
        <v>30</v>
      </c>
      <c r="D68" s="2" t="s">
        <v>41</v>
      </c>
      <c r="E68" s="2">
        <v>5103</v>
      </c>
      <c r="F68" s="2">
        <v>5124</v>
      </c>
      <c r="G68" s="2">
        <v>136</v>
      </c>
      <c r="H68" s="2">
        <v>9995</v>
      </c>
      <c r="I68" s="2">
        <v>1848</v>
      </c>
      <c r="J68" s="2">
        <v>0.98657585628269595</v>
      </c>
      <c r="K68" s="2">
        <v>0.734138972809667</v>
      </c>
      <c r="L68" s="2">
        <v>0.73557761473169303</v>
      </c>
      <c r="N68" s="2">
        <v>0.97404084748997899</v>
      </c>
      <c r="O68" s="2">
        <v>0.97414448669201503</v>
      </c>
      <c r="P68" s="2">
        <v>0.83728192631086296</v>
      </c>
      <c r="Q68" s="2">
        <v>2.7684354272337099</v>
      </c>
      <c r="R68" s="2">
        <v>1.0021555947481799</v>
      </c>
    </row>
    <row r="69" spans="1:18" s="2" customFormat="1">
      <c r="A69" s="2">
        <v>35</v>
      </c>
      <c r="B69" s="2" t="s">
        <v>21</v>
      </c>
      <c r="C69" s="2">
        <v>35</v>
      </c>
      <c r="D69" s="2" t="s">
        <v>41</v>
      </c>
      <c r="E69" s="2">
        <v>5214</v>
      </c>
      <c r="F69" s="2">
        <v>5241</v>
      </c>
      <c r="G69" s="2">
        <v>156</v>
      </c>
      <c r="H69" s="2">
        <v>9996</v>
      </c>
      <c r="I69" s="2">
        <v>1737</v>
      </c>
      <c r="J69" s="2">
        <v>0.98463356973995197</v>
      </c>
      <c r="K69" s="2">
        <v>0.75010789814415102</v>
      </c>
      <c r="L69" s="2">
        <v>0.751258811681772</v>
      </c>
      <c r="N69" s="2">
        <v>0.97094972067039098</v>
      </c>
      <c r="O69" s="2">
        <v>0.97109505280711494</v>
      </c>
      <c r="P69" s="2">
        <v>0.846415082610387</v>
      </c>
      <c r="Q69" s="2">
        <v>2.9133918351774102</v>
      </c>
      <c r="R69" s="2">
        <v>1.0036440352895999</v>
      </c>
    </row>
    <row r="70" spans="1:18" s="2" customFormat="1">
      <c r="A70" s="2">
        <v>40</v>
      </c>
      <c r="B70" s="2" t="s">
        <v>21</v>
      </c>
      <c r="C70" s="2">
        <v>40</v>
      </c>
      <c r="D70" s="2" t="s">
        <v>41</v>
      </c>
      <c r="E70" s="2">
        <v>5291</v>
      </c>
      <c r="F70" s="2">
        <v>5316</v>
      </c>
      <c r="G70" s="2">
        <v>169</v>
      </c>
      <c r="H70" s="2">
        <v>9996</v>
      </c>
      <c r="I70" s="2">
        <v>1660</v>
      </c>
      <c r="J70" s="2">
        <v>0.98337432365961597</v>
      </c>
      <c r="K70" s="2">
        <v>0.76118544094374896</v>
      </c>
      <c r="L70" s="2">
        <v>0.76219249028916702</v>
      </c>
      <c r="N70" s="2">
        <v>0.96904761904761905</v>
      </c>
      <c r="O70" s="2">
        <v>0.96918869644484895</v>
      </c>
      <c r="P70" s="2">
        <v>0.85268533471544095</v>
      </c>
      <c r="Q70" s="2">
        <v>3.1231666039864598</v>
      </c>
      <c r="R70" s="2">
        <v>1.0034020034019999</v>
      </c>
    </row>
    <row r="71" spans="1:18" s="2" customFormat="1">
      <c r="A71" s="2">
        <v>45</v>
      </c>
      <c r="B71" s="2" t="s">
        <v>21</v>
      </c>
      <c r="C71" s="2">
        <v>45</v>
      </c>
      <c r="D71" s="2" t="s">
        <v>41</v>
      </c>
      <c r="E71" s="2">
        <v>5343</v>
      </c>
      <c r="F71" s="2">
        <v>5378</v>
      </c>
      <c r="G71" s="2">
        <v>191</v>
      </c>
      <c r="H71" s="2">
        <v>9994</v>
      </c>
      <c r="I71" s="2">
        <v>1608</v>
      </c>
      <c r="J71" s="2">
        <v>0.98124693176239497</v>
      </c>
      <c r="K71" s="2">
        <v>0.76866637893828205</v>
      </c>
      <c r="L71" s="2">
        <v>0.76981729247590203</v>
      </c>
      <c r="N71" s="2">
        <v>0.96548608601373298</v>
      </c>
      <c r="O71" s="2">
        <v>0.965702998743041</v>
      </c>
      <c r="P71" s="2">
        <v>0.85599231250962105</v>
      </c>
      <c r="Q71" s="2">
        <v>3.1358988659602098</v>
      </c>
      <c r="R71" s="2">
        <v>1.0050533408197599</v>
      </c>
    </row>
    <row r="72" spans="1:18" s="2" customFormat="1">
      <c r="A72" s="2">
        <v>50</v>
      </c>
      <c r="B72" s="2" t="s">
        <v>21</v>
      </c>
      <c r="C72" s="2">
        <v>50</v>
      </c>
      <c r="D72" s="2" t="s">
        <v>41</v>
      </c>
      <c r="E72" s="2">
        <v>5446</v>
      </c>
      <c r="F72" s="2">
        <v>5481</v>
      </c>
      <c r="G72" s="2">
        <v>201</v>
      </c>
      <c r="H72" s="2">
        <v>9995</v>
      </c>
      <c r="I72" s="2">
        <v>1505</v>
      </c>
      <c r="J72" s="2">
        <v>0.98028638681836</v>
      </c>
      <c r="K72" s="2">
        <v>0.78348439073514597</v>
      </c>
      <c r="L72" s="2">
        <v>0.78449144008056304</v>
      </c>
      <c r="N72" s="2">
        <v>0.96440587922790799</v>
      </c>
      <c r="O72" s="2">
        <v>0.96462513199577604</v>
      </c>
      <c r="P72" s="2">
        <v>0.86466977497937003</v>
      </c>
      <c r="Q72" s="2">
        <v>3.2475373951112698</v>
      </c>
      <c r="R72" s="2">
        <v>1.0051413881747999</v>
      </c>
    </row>
    <row r="73" spans="1:18" s="2" customFormat="1">
      <c r="A73" s="2">
        <v>5</v>
      </c>
      <c r="B73" s="2" t="s">
        <v>15</v>
      </c>
      <c r="C73" s="2">
        <v>5</v>
      </c>
      <c r="D73" s="2" t="s">
        <v>42</v>
      </c>
      <c r="E73" s="2">
        <v>805</v>
      </c>
      <c r="F73" s="2">
        <v>950</v>
      </c>
      <c r="G73" s="2">
        <v>152759</v>
      </c>
      <c r="H73" s="2">
        <v>9995</v>
      </c>
      <c r="I73" s="2">
        <v>8683</v>
      </c>
      <c r="J73" s="2">
        <v>6.1411701094903903E-2</v>
      </c>
      <c r="K73" s="2">
        <v>8.4844013490725095E-2</v>
      </c>
      <c r="L73" s="2">
        <v>4.45807770961145E-2</v>
      </c>
      <c r="M73" s="2">
        <v>0.28936367858801598</v>
      </c>
      <c r="N73" s="2">
        <v>5.2421140371441202E-3</v>
      </c>
      <c r="O73" s="2">
        <v>6.1805099245977697E-3</v>
      </c>
      <c r="P73" s="2">
        <v>1.1521714099606201E-2</v>
      </c>
      <c r="Q73" s="2">
        <v>69.235789473684207</v>
      </c>
      <c r="R73" s="2">
        <v>1</v>
      </c>
    </row>
    <row r="74" spans="1:18" s="2" customFormat="1">
      <c r="A74" s="2">
        <v>10</v>
      </c>
      <c r="B74" s="2" t="s">
        <v>15</v>
      </c>
      <c r="C74" s="2">
        <v>10</v>
      </c>
      <c r="D74" s="2" t="s">
        <v>42</v>
      </c>
      <c r="E74" s="2">
        <v>1250</v>
      </c>
      <c r="F74" s="2">
        <v>1474</v>
      </c>
      <c r="G74" s="2">
        <v>261995</v>
      </c>
      <c r="H74" s="2">
        <v>9828</v>
      </c>
      <c r="I74" s="2">
        <v>8238</v>
      </c>
      <c r="J74" s="2">
        <v>3.6155880848934702E-2</v>
      </c>
      <c r="K74" s="2">
        <v>0.13174536256323699</v>
      </c>
      <c r="L74" s="2">
        <v>5.8486707566462098E-2</v>
      </c>
      <c r="M74" s="2">
        <v>0.48536925220622301</v>
      </c>
      <c r="N74" s="2">
        <v>4.74842827024254E-3</v>
      </c>
      <c r="O74" s="2">
        <v>5.5945860803358199E-3</v>
      </c>
      <c r="P74" s="2">
        <v>1.07333777072818E-2</v>
      </c>
      <c r="Q74" s="2">
        <v>55.327001356852101</v>
      </c>
      <c r="R74" s="2">
        <v>1</v>
      </c>
    </row>
    <row r="75" spans="1:18" s="2" customFormat="1">
      <c r="A75" s="2">
        <v>15</v>
      </c>
      <c r="B75" s="2" t="s">
        <v>15</v>
      </c>
      <c r="C75" s="2">
        <v>15</v>
      </c>
      <c r="D75" s="2" t="s">
        <v>42</v>
      </c>
      <c r="E75" s="2">
        <v>1504</v>
      </c>
      <c r="F75" s="2">
        <v>1765</v>
      </c>
      <c r="G75" s="2">
        <v>304673</v>
      </c>
      <c r="H75" s="2">
        <v>9543</v>
      </c>
      <c r="I75" s="2">
        <v>7984</v>
      </c>
      <c r="J75" s="2">
        <v>3.0370827710874002E-2</v>
      </c>
      <c r="K75" s="2">
        <v>0.15851602023608699</v>
      </c>
      <c r="L75" s="2">
        <v>6.5030674846625697E-2</v>
      </c>
      <c r="M75" s="2">
        <v>0.59823502090106795</v>
      </c>
      <c r="N75" s="2">
        <v>4.9121913141744796E-3</v>
      </c>
      <c r="O75" s="2">
        <v>5.7597295374594501E-3</v>
      </c>
      <c r="P75" s="2">
        <v>1.11155712900156E-2</v>
      </c>
      <c r="Q75" s="2">
        <v>48.563739376770499</v>
      </c>
      <c r="R75" s="2">
        <v>1</v>
      </c>
    </row>
    <row r="76" spans="1:18" s="2" customFormat="1">
      <c r="A76" s="2">
        <v>20</v>
      </c>
      <c r="B76" s="2" t="s">
        <v>15</v>
      </c>
      <c r="C76" s="2">
        <v>20</v>
      </c>
      <c r="D76" s="2" t="s">
        <v>42</v>
      </c>
      <c r="E76" s="2">
        <v>1670</v>
      </c>
      <c r="F76" s="2">
        <v>1955</v>
      </c>
      <c r="G76" s="2">
        <v>331794</v>
      </c>
      <c r="H76" s="2">
        <v>9162</v>
      </c>
      <c r="I76" s="2">
        <v>7818</v>
      </c>
      <c r="J76" s="2">
        <v>2.68715024812585E-2</v>
      </c>
      <c r="K76" s="2">
        <v>0.17601180438448499</v>
      </c>
      <c r="L76" s="2">
        <v>6.7348329925017006E-2</v>
      </c>
      <c r="M76" s="2">
        <v>0.678588016720854</v>
      </c>
      <c r="N76" s="2">
        <v>5.0080368495549702E-3</v>
      </c>
      <c r="O76" s="2">
        <v>5.8576954537691503E-3</v>
      </c>
      <c r="P76" s="2">
        <v>1.13380588528548E-2</v>
      </c>
      <c r="Q76" s="2">
        <v>44.934526854219897</v>
      </c>
      <c r="R76" s="2">
        <v>1</v>
      </c>
    </row>
    <row r="77" spans="1:18" s="2" customFormat="1">
      <c r="A77" s="2">
        <v>25</v>
      </c>
      <c r="B77" s="2" t="s">
        <v>15</v>
      </c>
      <c r="C77" s="2">
        <v>25</v>
      </c>
      <c r="D77" s="2" t="s">
        <v>42</v>
      </c>
      <c r="E77" s="2">
        <v>1713</v>
      </c>
      <c r="F77" s="2">
        <v>2000</v>
      </c>
      <c r="G77" s="2">
        <v>338286.5</v>
      </c>
      <c r="H77" s="2">
        <v>8962</v>
      </c>
      <c r="I77" s="2">
        <v>7775</v>
      </c>
      <c r="J77" s="2">
        <v>2.5808606804637001E-2</v>
      </c>
      <c r="K77" s="2">
        <v>0.180543844856661</v>
      </c>
      <c r="L77" s="2">
        <v>7.1847307430129501E-2</v>
      </c>
      <c r="M77" s="2">
        <v>0.68416163492800697</v>
      </c>
      <c r="N77" s="2">
        <v>5.03824270329809E-3</v>
      </c>
      <c r="O77" s="2">
        <v>5.8774003670436503E-3</v>
      </c>
      <c r="P77" s="2">
        <v>1.1384200966522399E-2</v>
      </c>
      <c r="Q77" s="2">
        <v>46.168500000000002</v>
      </c>
      <c r="R77" s="2">
        <v>1</v>
      </c>
    </row>
    <row r="78" spans="1:18" s="2" customFormat="1">
      <c r="A78" s="2">
        <v>30</v>
      </c>
      <c r="B78" s="2" t="s">
        <v>15</v>
      </c>
      <c r="C78" s="2">
        <v>30</v>
      </c>
      <c r="D78" s="2" t="s">
        <v>42</v>
      </c>
      <c r="E78" s="2">
        <v>1865</v>
      </c>
      <c r="F78" s="2">
        <v>2174</v>
      </c>
      <c r="G78" s="2">
        <v>378340.5</v>
      </c>
      <c r="H78" s="2">
        <v>8463</v>
      </c>
      <c r="I78" s="2">
        <v>7623</v>
      </c>
      <c r="J78" s="2">
        <v>2.18793263246066E-2</v>
      </c>
      <c r="K78" s="2">
        <v>0.19656408094434999</v>
      </c>
      <c r="L78" s="2">
        <v>7.4710293115201096E-2</v>
      </c>
      <c r="M78" s="2">
        <v>0.75522526706920501</v>
      </c>
      <c r="N78" s="2">
        <v>4.9052420335844596E-3</v>
      </c>
      <c r="O78" s="2">
        <v>5.71331710092519E-3</v>
      </c>
      <c r="P78" s="2">
        <v>1.11038893711262E-2</v>
      </c>
      <c r="Q78" s="2">
        <v>41.749770009199601</v>
      </c>
      <c r="R78" s="2">
        <v>1</v>
      </c>
    </row>
    <row r="79" spans="1:18" s="2" customFormat="1">
      <c r="A79" s="2">
        <v>35</v>
      </c>
      <c r="B79" s="2" t="s">
        <v>15</v>
      </c>
      <c r="C79" s="2">
        <v>35</v>
      </c>
      <c r="D79" s="2" t="s">
        <v>42</v>
      </c>
      <c r="E79" s="2">
        <v>1831</v>
      </c>
      <c r="F79" s="2">
        <v>2147</v>
      </c>
      <c r="G79" s="2">
        <v>354273.5</v>
      </c>
      <c r="H79" s="2">
        <v>8496</v>
      </c>
      <c r="I79" s="2">
        <v>7657</v>
      </c>
      <c r="J79" s="2">
        <v>2.3419829947115101E-2</v>
      </c>
      <c r="K79" s="2">
        <v>0.19298060708263001</v>
      </c>
      <c r="L79" s="2">
        <v>7.4846625766871094E-2</v>
      </c>
      <c r="M79" s="2">
        <v>0.74222015791918206</v>
      </c>
      <c r="N79" s="2">
        <v>5.1417491213955396E-3</v>
      </c>
      <c r="O79" s="2">
        <v>6.0237837049215703E-3</v>
      </c>
      <c r="P79" s="2">
        <v>1.16828923393074E-2</v>
      </c>
      <c r="Q79" s="2">
        <v>41.458779692594298</v>
      </c>
      <c r="R79" s="2">
        <v>1</v>
      </c>
    </row>
    <row r="80" spans="1:18" s="2" customFormat="1">
      <c r="A80" s="2">
        <v>40</v>
      </c>
      <c r="B80" s="2" t="s">
        <v>15</v>
      </c>
      <c r="C80" s="2">
        <v>40</v>
      </c>
      <c r="D80" s="2" t="s">
        <v>42</v>
      </c>
      <c r="E80" s="2">
        <v>1857</v>
      </c>
      <c r="F80" s="2">
        <v>2175</v>
      </c>
      <c r="G80" s="2">
        <v>352304</v>
      </c>
      <c r="H80" s="2">
        <v>8377</v>
      </c>
      <c r="I80" s="2">
        <v>7631</v>
      </c>
      <c r="J80" s="2">
        <v>2.3225509522264799E-2</v>
      </c>
      <c r="K80" s="2">
        <v>0.195720910623946</v>
      </c>
      <c r="L80" s="2">
        <v>7.1165644171779105E-2</v>
      </c>
      <c r="M80" s="2">
        <v>0.76776590803529898</v>
      </c>
      <c r="N80" s="2">
        <v>5.2433780116952402E-3</v>
      </c>
      <c r="O80" s="2">
        <v>6.1357654473184501E-3</v>
      </c>
      <c r="P80" s="2">
        <v>1.18985175432111E-2</v>
      </c>
      <c r="Q80" s="2">
        <v>38.641379310344803</v>
      </c>
      <c r="R80" s="2">
        <v>1</v>
      </c>
    </row>
    <row r="81" spans="1:18" s="2" customFormat="1">
      <c r="A81" s="2">
        <v>45</v>
      </c>
      <c r="B81" s="2" t="s">
        <v>15</v>
      </c>
      <c r="C81" s="2">
        <v>45</v>
      </c>
      <c r="D81" s="2" t="s">
        <v>42</v>
      </c>
      <c r="E81" s="2">
        <v>1868</v>
      </c>
      <c r="F81" s="2">
        <v>2187</v>
      </c>
      <c r="G81" s="2">
        <v>351546</v>
      </c>
      <c r="H81" s="2">
        <v>8251</v>
      </c>
      <c r="I81" s="2">
        <v>7620</v>
      </c>
      <c r="J81" s="2">
        <v>2.2932375756329199E-2</v>
      </c>
      <c r="K81" s="2">
        <v>0.19688026981450199</v>
      </c>
      <c r="L81" s="2">
        <v>7.3619631901840496E-2</v>
      </c>
      <c r="M81" s="2">
        <v>0.764979098931723</v>
      </c>
      <c r="N81" s="2">
        <v>5.2855857436321096E-3</v>
      </c>
      <c r="O81" s="2">
        <v>6.1826292712299901E-3</v>
      </c>
      <c r="P81" s="2">
        <v>1.19887751486192E-2</v>
      </c>
      <c r="Q81" s="2">
        <v>40.744855967078102</v>
      </c>
      <c r="R81" s="2">
        <v>1</v>
      </c>
    </row>
    <row r="82" spans="1:18" s="2" customFormat="1">
      <c r="A82" s="2">
        <v>50</v>
      </c>
      <c r="B82" s="2" t="s">
        <v>15</v>
      </c>
      <c r="C82" s="2">
        <v>50</v>
      </c>
      <c r="D82" s="2" t="s">
        <v>42</v>
      </c>
      <c r="E82" s="2">
        <v>1925</v>
      </c>
      <c r="F82" s="2">
        <v>2251</v>
      </c>
      <c r="G82" s="2">
        <v>389108</v>
      </c>
      <c r="H82" s="2">
        <v>7848</v>
      </c>
      <c r="I82" s="2">
        <v>7563</v>
      </c>
      <c r="J82" s="2">
        <v>1.97704531484597E-2</v>
      </c>
      <c r="K82" s="2">
        <v>0.20288785834738601</v>
      </c>
      <c r="L82" s="2">
        <v>7.8118609406952894E-2</v>
      </c>
      <c r="M82" s="2">
        <v>0.779377612633534</v>
      </c>
      <c r="N82" s="2">
        <v>4.9228581730953597E-3</v>
      </c>
      <c r="O82" s="2">
        <v>5.7517522274944397E-3</v>
      </c>
      <c r="P82" s="2">
        <v>1.11863771981335E-2</v>
      </c>
      <c r="Q82" s="2">
        <v>43.345179920035498</v>
      </c>
      <c r="R82" s="2">
        <v>1</v>
      </c>
    </row>
    <row r="83" spans="1:18" s="2" customFormat="1">
      <c r="A83" s="2">
        <v>5</v>
      </c>
      <c r="B83" s="2" t="s">
        <v>16</v>
      </c>
      <c r="C83" s="2">
        <v>5</v>
      </c>
      <c r="D83" s="2" t="s">
        <v>42</v>
      </c>
      <c r="E83" s="2">
        <v>448</v>
      </c>
      <c r="F83" s="2">
        <v>448</v>
      </c>
      <c r="G83" s="2">
        <v>49504</v>
      </c>
      <c r="H83" s="2">
        <v>9998</v>
      </c>
      <c r="I83" s="2">
        <v>9552</v>
      </c>
      <c r="J83" s="2">
        <v>0.168027965446539</v>
      </c>
      <c r="K83" s="2">
        <v>4.48E-2</v>
      </c>
      <c r="L83" s="2">
        <v>4.2300332359754202E-2</v>
      </c>
      <c r="M83" s="2">
        <v>0.39436619718309801</v>
      </c>
      <c r="N83" s="2">
        <v>8.9686098654708502E-3</v>
      </c>
      <c r="O83" s="2">
        <v>8.9686098654708502E-3</v>
      </c>
      <c r="P83" s="2">
        <v>1.49452895649853E-2</v>
      </c>
      <c r="Q83" s="2">
        <v>116.96651785714199</v>
      </c>
      <c r="R83" s="2">
        <v>1</v>
      </c>
    </row>
    <row r="84" spans="1:18" s="2" customFormat="1">
      <c r="A84" s="2">
        <v>10</v>
      </c>
      <c r="B84" s="2" t="s">
        <v>16</v>
      </c>
      <c r="C84" s="2">
        <v>10</v>
      </c>
      <c r="D84" s="2" t="s">
        <v>42</v>
      </c>
      <c r="E84" s="2">
        <v>578</v>
      </c>
      <c r="F84" s="2">
        <v>578</v>
      </c>
      <c r="G84" s="2">
        <v>69365</v>
      </c>
      <c r="H84" s="2">
        <v>9955</v>
      </c>
      <c r="I84" s="2">
        <v>9422</v>
      </c>
      <c r="J84" s="2">
        <v>0.125504286434694</v>
      </c>
      <c r="K84" s="2">
        <v>5.7799999999999997E-2</v>
      </c>
      <c r="L84" s="2">
        <v>5.3882566220163103E-2</v>
      </c>
      <c r="M84" s="2">
        <v>0.60563380281690105</v>
      </c>
      <c r="N84" s="2">
        <v>8.2638720100653394E-3</v>
      </c>
      <c r="O84" s="2">
        <v>8.2638720100653394E-3</v>
      </c>
      <c r="P84" s="2">
        <v>1.4460302965863101E-2</v>
      </c>
      <c r="Q84" s="2">
        <v>116.858131487889</v>
      </c>
      <c r="R84" s="2">
        <v>1</v>
      </c>
    </row>
    <row r="85" spans="1:18" s="2" customFormat="1">
      <c r="A85" s="2">
        <v>15</v>
      </c>
      <c r="B85" s="2" t="s">
        <v>16</v>
      </c>
      <c r="C85" s="2">
        <v>15</v>
      </c>
      <c r="D85" s="2" t="s">
        <v>42</v>
      </c>
      <c r="E85" s="2">
        <v>632</v>
      </c>
      <c r="F85" s="2">
        <v>632</v>
      </c>
      <c r="G85" s="2">
        <v>78723.5</v>
      </c>
      <c r="H85" s="2">
        <v>9855</v>
      </c>
      <c r="I85" s="2">
        <v>9368</v>
      </c>
      <c r="J85" s="2">
        <v>0.111257246397263</v>
      </c>
      <c r="K85" s="2">
        <v>6.3200000000000006E-2</v>
      </c>
      <c r="L85" s="2">
        <v>5.8817604995467801E-2</v>
      </c>
      <c r="M85" s="2">
        <v>0.676056338028169</v>
      </c>
      <c r="N85" s="2">
        <v>7.9641612742658002E-3</v>
      </c>
      <c r="O85" s="2">
        <v>7.9641612742658002E-3</v>
      </c>
      <c r="P85" s="2">
        <v>1.4145743686734401E-2</v>
      </c>
      <c r="Q85" s="2">
        <v>116.15348101265801</v>
      </c>
      <c r="R85" s="2">
        <v>1</v>
      </c>
    </row>
    <row r="86" spans="1:18" s="2" customFormat="1">
      <c r="A86" s="2">
        <v>20</v>
      </c>
      <c r="B86" s="2" t="s">
        <v>16</v>
      </c>
      <c r="C86" s="2">
        <v>20</v>
      </c>
      <c r="D86" s="2" t="s">
        <v>42</v>
      </c>
      <c r="E86" s="2">
        <v>634</v>
      </c>
      <c r="F86" s="2">
        <v>634</v>
      </c>
      <c r="G86" s="2">
        <v>84317.5</v>
      </c>
      <c r="H86" s="2">
        <v>9706</v>
      </c>
      <c r="I86" s="2">
        <v>9366</v>
      </c>
      <c r="J86" s="2">
        <v>0.103229511770993</v>
      </c>
      <c r="K86" s="2">
        <v>6.3399999999999998E-2</v>
      </c>
      <c r="L86" s="2">
        <v>5.8817604995467801E-2</v>
      </c>
      <c r="M86" s="2">
        <v>0.70422535211267601</v>
      </c>
      <c r="N86" s="2">
        <v>7.46308187612932E-3</v>
      </c>
      <c r="O86" s="2">
        <v>7.46308187612932E-3</v>
      </c>
      <c r="P86" s="2">
        <v>1.33541860844747E-2</v>
      </c>
      <c r="Q86" s="2">
        <v>116.157728706624</v>
      </c>
      <c r="R86" s="2">
        <v>1</v>
      </c>
    </row>
    <row r="87" spans="1:18" s="2" customFormat="1">
      <c r="A87" s="2">
        <v>25</v>
      </c>
      <c r="B87" s="2" t="s">
        <v>16</v>
      </c>
      <c r="C87" s="2">
        <v>25</v>
      </c>
      <c r="D87" s="2" t="s">
        <v>42</v>
      </c>
      <c r="E87" s="2">
        <v>641</v>
      </c>
      <c r="F87" s="2">
        <v>641</v>
      </c>
      <c r="G87" s="2">
        <v>85713.5</v>
      </c>
      <c r="H87" s="2">
        <v>9611</v>
      </c>
      <c r="I87" s="2">
        <v>9359</v>
      </c>
      <c r="J87" s="2">
        <v>0.10082402740114001</v>
      </c>
      <c r="K87" s="2">
        <v>6.4100000000000004E-2</v>
      </c>
      <c r="L87" s="2">
        <v>5.9623325611843997E-2</v>
      </c>
      <c r="M87" s="2">
        <v>0.69014084507042195</v>
      </c>
      <c r="N87" s="2">
        <v>7.4228905268399403E-3</v>
      </c>
      <c r="O87" s="2">
        <v>7.4228905268399403E-3</v>
      </c>
      <c r="P87" s="2">
        <v>1.33050350528517E-2</v>
      </c>
      <c r="Q87" s="2">
        <v>115.213395638629</v>
      </c>
      <c r="R87" s="2">
        <v>1</v>
      </c>
    </row>
    <row r="88" spans="1:18" s="2" customFormat="1">
      <c r="A88" s="2">
        <v>30</v>
      </c>
      <c r="B88" s="2" t="s">
        <v>16</v>
      </c>
      <c r="C88" s="2">
        <v>30</v>
      </c>
      <c r="D88" s="2" t="s">
        <v>42</v>
      </c>
      <c r="E88" s="2">
        <v>618</v>
      </c>
      <c r="F88" s="2">
        <v>618</v>
      </c>
      <c r="G88" s="2">
        <v>102362</v>
      </c>
      <c r="H88" s="2">
        <v>9327</v>
      </c>
      <c r="I88" s="2">
        <v>9382</v>
      </c>
      <c r="J88" s="2">
        <v>8.3508671400048307E-2</v>
      </c>
      <c r="K88" s="2">
        <v>6.1800000000000001E-2</v>
      </c>
      <c r="L88" s="2">
        <v>5.7105448685668199E-2</v>
      </c>
      <c r="M88" s="2">
        <v>0.71830985915492895</v>
      </c>
      <c r="N88" s="2">
        <v>6.0011652748106397E-3</v>
      </c>
      <c r="O88" s="2">
        <v>6.0011652748106397E-3</v>
      </c>
      <c r="P88" s="2">
        <v>1.0939989378651E-2</v>
      </c>
      <c r="Q88" s="2">
        <v>110.012944983818</v>
      </c>
      <c r="R88" s="2">
        <v>1</v>
      </c>
    </row>
    <row r="89" spans="1:18" s="2" customFormat="1">
      <c r="A89" s="2">
        <v>35</v>
      </c>
      <c r="B89" s="2" t="s">
        <v>16</v>
      </c>
      <c r="C89" s="2">
        <v>35</v>
      </c>
      <c r="D89" s="2" t="s">
        <v>42</v>
      </c>
      <c r="E89" s="2">
        <v>670</v>
      </c>
      <c r="F89" s="2">
        <v>670</v>
      </c>
      <c r="G89" s="2">
        <v>107031</v>
      </c>
      <c r="H89" s="2">
        <v>9150</v>
      </c>
      <c r="I89" s="2">
        <v>9330</v>
      </c>
      <c r="J89" s="2">
        <v>7.8756423167299305E-2</v>
      </c>
      <c r="K89" s="2">
        <v>6.7000000000000004E-2</v>
      </c>
      <c r="L89" s="2">
        <v>6.2241917615066901E-2</v>
      </c>
      <c r="M89" s="2">
        <v>0.73239436619718301</v>
      </c>
      <c r="N89" s="2">
        <v>6.22092645379337E-3</v>
      </c>
      <c r="O89" s="2">
        <v>6.22092645379337E-3</v>
      </c>
      <c r="P89" s="2">
        <v>1.1384780078334E-2</v>
      </c>
      <c r="Q89" s="2">
        <v>118.353731343283</v>
      </c>
      <c r="R89" s="2">
        <v>1</v>
      </c>
    </row>
    <row r="90" spans="1:18" s="2" customFormat="1">
      <c r="A90" s="2">
        <v>40</v>
      </c>
      <c r="B90" s="2" t="s">
        <v>16</v>
      </c>
      <c r="C90" s="2">
        <v>40</v>
      </c>
      <c r="D90" s="2" t="s">
        <v>42</v>
      </c>
      <c r="E90" s="2">
        <v>648</v>
      </c>
      <c r="F90" s="2">
        <v>648</v>
      </c>
      <c r="G90" s="2">
        <v>105174.5</v>
      </c>
      <c r="H90" s="2">
        <v>9050</v>
      </c>
      <c r="I90" s="2">
        <v>9352</v>
      </c>
      <c r="J90" s="2">
        <v>7.9229937535292297E-2</v>
      </c>
      <c r="K90" s="2">
        <v>6.4799999999999996E-2</v>
      </c>
      <c r="L90" s="2">
        <v>6.0026185920032199E-2</v>
      </c>
      <c r="M90" s="2">
        <v>0.73239436619718301</v>
      </c>
      <c r="N90" s="2">
        <v>6.1234614566845402E-3</v>
      </c>
      <c r="O90" s="2">
        <v>6.1234614566845402E-3</v>
      </c>
      <c r="P90" s="2">
        <v>1.1189535711973E-2</v>
      </c>
      <c r="Q90" s="2">
        <v>115.60185185185099</v>
      </c>
      <c r="R90" s="2">
        <v>1</v>
      </c>
    </row>
    <row r="91" spans="1:18" s="2" customFormat="1">
      <c r="A91" s="2">
        <v>45</v>
      </c>
      <c r="B91" s="2" t="s">
        <v>16</v>
      </c>
      <c r="C91" s="2">
        <v>45</v>
      </c>
      <c r="D91" s="2" t="s">
        <v>42</v>
      </c>
      <c r="E91" s="2">
        <v>662</v>
      </c>
      <c r="F91" s="2">
        <v>662</v>
      </c>
      <c r="G91" s="2">
        <v>105551.5</v>
      </c>
      <c r="H91" s="2">
        <v>9005</v>
      </c>
      <c r="I91" s="2">
        <v>9338</v>
      </c>
      <c r="J91" s="2">
        <v>7.8607499356212807E-2</v>
      </c>
      <c r="K91" s="2">
        <v>6.6199999999999995E-2</v>
      </c>
      <c r="L91" s="2">
        <v>6.1436196998690698E-2</v>
      </c>
      <c r="M91" s="2">
        <v>0.73239436619718301</v>
      </c>
      <c r="N91" s="2">
        <v>6.2327293611452398E-3</v>
      </c>
      <c r="O91" s="2">
        <v>6.2327293611452398E-3</v>
      </c>
      <c r="P91" s="2">
        <v>1.1392824413686799E-2</v>
      </c>
      <c r="Q91" s="2">
        <v>111.83987915407801</v>
      </c>
      <c r="R91" s="2">
        <v>1</v>
      </c>
    </row>
    <row r="92" spans="1:18" s="2" customFormat="1">
      <c r="A92" s="2">
        <v>50</v>
      </c>
      <c r="B92" s="2" t="s">
        <v>16</v>
      </c>
      <c r="C92" s="2">
        <v>50</v>
      </c>
      <c r="D92" s="2" t="s">
        <v>42</v>
      </c>
      <c r="E92" s="2">
        <v>604</v>
      </c>
      <c r="F92" s="2">
        <v>604</v>
      </c>
      <c r="G92" s="2">
        <v>111268</v>
      </c>
      <c r="H92" s="2">
        <v>8822</v>
      </c>
      <c r="I92" s="2">
        <v>9396</v>
      </c>
      <c r="J92" s="2">
        <v>7.3461570488800004E-2</v>
      </c>
      <c r="K92" s="2">
        <v>6.0400000000000002E-2</v>
      </c>
      <c r="L92" s="2">
        <v>5.5494007452915703E-2</v>
      </c>
      <c r="M92" s="2">
        <v>0.74647887323943596</v>
      </c>
      <c r="N92" s="2">
        <v>5.3990274599542299E-3</v>
      </c>
      <c r="O92" s="2">
        <v>5.3990274599542299E-3</v>
      </c>
      <c r="P92" s="2">
        <v>9.9120388604437403E-3</v>
      </c>
      <c r="Q92" s="2">
        <v>115.253311258278</v>
      </c>
      <c r="R92" s="2">
        <v>1</v>
      </c>
    </row>
    <row r="93" spans="1:18" s="2" customFormat="1">
      <c r="A93" s="2">
        <v>5</v>
      </c>
      <c r="B93" s="2" t="s">
        <v>17</v>
      </c>
      <c r="C93" s="2">
        <v>5</v>
      </c>
      <c r="D93" s="2" t="s">
        <v>42</v>
      </c>
      <c r="E93" s="2">
        <v>192</v>
      </c>
      <c r="F93" s="2">
        <v>192</v>
      </c>
      <c r="G93" s="2">
        <v>19228</v>
      </c>
      <c r="H93" s="2">
        <v>9999</v>
      </c>
      <c r="I93" s="2">
        <v>9808</v>
      </c>
      <c r="J93" s="2">
        <v>0.34211516748212201</v>
      </c>
      <c r="K93" s="2">
        <v>1.9199999999999998E-2</v>
      </c>
      <c r="L93" s="2">
        <v>1.5770319450060601E-2</v>
      </c>
      <c r="M93" s="2">
        <v>0.33333333333333298</v>
      </c>
      <c r="N93" s="2">
        <v>9.8867147270854695E-3</v>
      </c>
      <c r="O93" s="2">
        <v>9.8867147270854695E-3</v>
      </c>
      <c r="P93" s="2">
        <v>1.30523453433038E-2</v>
      </c>
      <c r="Q93" s="2">
        <v>102.791666666666</v>
      </c>
      <c r="R93" s="2">
        <v>1</v>
      </c>
    </row>
    <row r="94" spans="1:18" s="2" customFormat="1">
      <c r="A94" s="2">
        <v>10</v>
      </c>
      <c r="B94" s="2" t="s">
        <v>17</v>
      </c>
      <c r="C94" s="2">
        <v>10</v>
      </c>
      <c r="D94" s="2" t="s">
        <v>42</v>
      </c>
      <c r="E94" s="2">
        <v>249</v>
      </c>
      <c r="F94" s="2">
        <v>249</v>
      </c>
      <c r="G94" s="2">
        <v>31372</v>
      </c>
      <c r="H94" s="2">
        <v>9978</v>
      </c>
      <c r="I94" s="2">
        <v>9751</v>
      </c>
      <c r="J94" s="2">
        <v>0.24130592503022899</v>
      </c>
      <c r="K94" s="2">
        <v>2.4899999999999999E-2</v>
      </c>
      <c r="L94" s="2">
        <v>2.0420541852001602E-2</v>
      </c>
      <c r="M94" s="2">
        <v>0.43518518518518501</v>
      </c>
      <c r="N94" s="2">
        <v>7.8745137724929599E-3</v>
      </c>
      <c r="O94" s="2">
        <v>7.8745137724929599E-3</v>
      </c>
      <c r="P94" s="2">
        <v>1.1965113764686E-2</v>
      </c>
      <c r="Q94" s="2">
        <v>96.759036144578303</v>
      </c>
      <c r="R94" s="2">
        <v>1</v>
      </c>
    </row>
    <row r="95" spans="1:18" s="2" customFormat="1">
      <c r="A95" s="2">
        <v>15</v>
      </c>
      <c r="B95" s="2" t="s">
        <v>17</v>
      </c>
      <c r="C95" s="2">
        <v>15</v>
      </c>
      <c r="D95" s="2" t="s">
        <v>42</v>
      </c>
      <c r="E95" s="2">
        <v>278</v>
      </c>
      <c r="F95" s="2">
        <v>278</v>
      </c>
      <c r="G95" s="2">
        <v>34973.5</v>
      </c>
      <c r="H95" s="2">
        <v>9944</v>
      </c>
      <c r="I95" s="2">
        <v>9722</v>
      </c>
      <c r="J95" s="2">
        <v>0.22138364779874201</v>
      </c>
      <c r="K95" s="2">
        <v>2.7799999999999998E-2</v>
      </c>
      <c r="L95" s="2">
        <v>2.30489284270117E-2</v>
      </c>
      <c r="M95" s="2">
        <v>0.46296296296296202</v>
      </c>
      <c r="N95" s="2">
        <v>7.8861892401741705E-3</v>
      </c>
      <c r="O95" s="2">
        <v>7.8861892401741705E-3</v>
      </c>
      <c r="P95" s="2">
        <v>1.22868855176071E-2</v>
      </c>
      <c r="Q95" s="2">
        <v>96.902877697841703</v>
      </c>
      <c r="R95" s="2">
        <v>1</v>
      </c>
    </row>
    <row r="96" spans="1:18" s="2" customFormat="1">
      <c r="A96" s="2">
        <v>20</v>
      </c>
      <c r="B96" s="2" t="s">
        <v>17</v>
      </c>
      <c r="C96" s="2">
        <v>20</v>
      </c>
      <c r="D96" s="2" t="s">
        <v>42</v>
      </c>
      <c r="E96" s="2">
        <v>294</v>
      </c>
      <c r="F96" s="2">
        <v>294</v>
      </c>
      <c r="G96" s="2">
        <v>39230</v>
      </c>
      <c r="H96" s="2">
        <v>9886</v>
      </c>
      <c r="I96" s="2">
        <v>9706</v>
      </c>
      <c r="J96" s="2">
        <v>0.20127860574965301</v>
      </c>
      <c r="K96" s="2">
        <v>2.9399999999999999E-2</v>
      </c>
      <c r="L96" s="2">
        <v>2.4666397088556401E-2</v>
      </c>
      <c r="M96" s="2">
        <v>0.46296296296296202</v>
      </c>
      <c r="N96" s="2">
        <v>7.4385183685861701E-3</v>
      </c>
      <c r="O96" s="2">
        <v>7.4385183685861701E-3</v>
      </c>
      <c r="P96" s="2">
        <v>1.1873031257571999E-2</v>
      </c>
      <c r="Q96" s="2">
        <v>97.074829931972701</v>
      </c>
      <c r="R96" s="2">
        <v>1</v>
      </c>
    </row>
    <row r="97" spans="1:18" s="2" customFormat="1">
      <c r="A97" s="2">
        <v>25</v>
      </c>
      <c r="B97" s="2" t="s">
        <v>17</v>
      </c>
      <c r="C97" s="2">
        <v>25</v>
      </c>
      <c r="D97" s="2" t="s">
        <v>42</v>
      </c>
      <c r="E97" s="2">
        <v>283</v>
      </c>
      <c r="F97" s="2">
        <v>283</v>
      </c>
      <c r="G97" s="2">
        <v>39498.5</v>
      </c>
      <c r="H97" s="2">
        <v>9862</v>
      </c>
      <c r="I97" s="2">
        <v>9717</v>
      </c>
      <c r="J97" s="2">
        <v>0.199795382947903</v>
      </c>
      <c r="K97" s="2">
        <v>2.8299999999999999E-2</v>
      </c>
      <c r="L97" s="2">
        <v>2.35543873837444E-2</v>
      </c>
      <c r="M97" s="2">
        <v>0.46296296296296202</v>
      </c>
      <c r="N97" s="2">
        <v>7.1138594572854198E-3</v>
      </c>
      <c r="O97" s="2">
        <v>7.1138594572854198E-3</v>
      </c>
      <c r="P97" s="2">
        <v>1.13696855257475E-2</v>
      </c>
      <c r="Q97" s="2">
        <v>104.363957597173</v>
      </c>
      <c r="R97" s="2">
        <v>1</v>
      </c>
    </row>
    <row r="98" spans="1:18" s="2" customFormat="1">
      <c r="A98" s="2">
        <v>30</v>
      </c>
      <c r="B98" s="2" t="s">
        <v>17</v>
      </c>
      <c r="C98" s="2">
        <v>30</v>
      </c>
      <c r="D98" s="2" t="s">
        <v>42</v>
      </c>
      <c r="E98" s="2">
        <v>265</v>
      </c>
      <c r="F98" s="2">
        <v>265</v>
      </c>
      <c r="G98" s="2">
        <v>41359.5</v>
      </c>
      <c r="H98" s="2">
        <v>9802</v>
      </c>
      <c r="I98" s="2">
        <v>9735</v>
      </c>
      <c r="J98" s="2">
        <v>0.19158937873205401</v>
      </c>
      <c r="K98" s="2">
        <v>2.6499999999999999E-2</v>
      </c>
      <c r="L98" s="2">
        <v>2.1734735139506599E-2</v>
      </c>
      <c r="M98" s="2">
        <v>0.46296296296296202</v>
      </c>
      <c r="N98" s="2">
        <v>6.36644284015423E-3</v>
      </c>
      <c r="O98" s="2">
        <v>6.36644284015423E-3</v>
      </c>
      <c r="P98" s="2">
        <v>1.02664432585303E-2</v>
      </c>
      <c r="Q98" s="2">
        <v>99.856603773584894</v>
      </c>
      <c r="R98" s="2">
        <v>1</v>
      </c>
    </row>
    <row r="99" spans="1:18" s="2" customFormat="1">
      <c r="A99" s="2">
        <v>35</v>
      </c>
      <c r="B99" s="2" t="s">
        <v>17</v>
      </c>
      <c r="C99" s="2">
        <v>35</v>
      </c>
      <c r="D99" s="2" t="s">
        <v>42</v>
      </c>
      <c r="E99" s="2">
        <v>270</v>
      </c>
      <c r="F99" s="2">
        <v>270</v>
      </c>
      <c r="G99" s="2">
        <v>40550</v>
      </c>
      <c r="H99" s="2">
        <v>9796</v>
      </c>
      <c r="I99" s="2">
        <v>9730</v>
      </c>
      <c r="J99" s="2">
        <v>0.194573551026893</v>
      </c>
      <c r="K99" s="2">
        <v>2.7E-2</v>
      </c>
      <c r="L99" s="2">
        <v>2.2139102304892799E-2</v>
      </c>
      <c r="M99" s="2">
        <v>0.47222222222222199</v>
      </c>
      <c r="N99" s="2">
        <v>6.61440470357667E-3</v>
      </c>
      <c r="O99" s="2">
        <v>6.61440470357667E-3</v>
      </c>
      <c r="P99" s="2">
        <v>1.0625737898465101E-2</v>
      </c>
      <c r="Q99" s="2">
        <v>100.162962962962</v>
      </c>
      <c r="R99" s="2">
        <v>1</v>
      </c>
    </row>
    <row r="100" spans="1:18" s="2" customFormat="1">
      <c r="A100" s="2">
        <v>40</v>
      </c>
      <c r="B100" s="2" t="s">
        <v>17</v>
      </c>
      <c r="C100" s="2">
        <v>40</v>
      </c>
      <c r="D100" s="2" t="s">
        <v>42</v>
      </c>
      <c r="E100" s="2">
        <v>275</v>
      </c>
      <c r="F100" s="2">
        <v>275</v>
      </c>
      <c r="G100" s="2">
        <v>40841</v>
      </c>
      <c r="H100" s="2">
        <v>9766</v>
      </c>
      <c r="I100" s="2">
        <v>9725</v>
      </c>
      <c r="J100" s="2">
        <v>0.19297725611081401</v>
      </c>
      <c r="K100" s="2">
        <v>2.75E-2</v>
      </c>
      <c r="L100" s="2">
        <v>2.2543469470279E-2</v>
      </c>
      <c r="M100" s="2">
        <v>0.48148148148148101</v>
      </c>
      <c r="N100" s="2">
        <v>6.6883938126276804E-3</v>
      </c>
      <c r="O100" s="2">
        <v>6.6883938126276804E-3</v>
      </c>
      <c r="P100" s="2">
        <v>1.0759840363095701E-2</v>
      </c>
      <c r="Q100" s="2">
        <v>103.8</v>
      </c>
      <c r="R100" s="2">
        <v>1</v>
      </c>
    </row>
    <row r="101" spans="1:18" s="2" customFormat="1">
      <c r="A101" s="2">
        <v>45</v>
      </c>
      <c r="B101" s="2" t="s">
        <v>17</v>
      </c>
      <c r="C101" s="2">
        <v>45</v>
      </c>
      <c r="D101" s="2" t="s">
        <v>42</v>
      </c>
      <c r="E101" s="2">
        <v>300</v>
      </c>
      <c r="F101" s="2">
        <v>300</v>
      </c>
      <c r="G101" s="2">
        <v>40746</v>
      </c>
      <c r="H101" s="2">
        <v>9771</v>
      </c>
      <c r="I101" s="2">
        <v>9700</v>
      </c>
      <c r="J101" s="2">
        <v>0.19342003681928799</v>
      </c>
      <c r="K101" s="2">
        <v>0.03</v>
      </c>
      <c r="L101" s="2">
        <v>2.5171856045289102E-2</v>
      </c>
      <c r="M101" s="2">
        <v>0.47222222222222199</v>
      </c>
      <c r="N101" s="2">
        <v>7.3088729717877502E-3</v>
      </c>
      <c r="O101" s="2">
        <v>7.3088729717877502E-3</v>
      </c>
      <c r="P101" s="2">
        <v>1.17541041413626E-2</v>
      </c>
      <c r="Q101" s="2">
        <v>98.486666666666594</v>
      </c>
      <c r="R101" s="2">
        <v>1</v>
      </c>
    </row>
    <row r="102" spans="1:18" s="2" customFormat="1">
      <c r="A102" s="2">
        <v>50</v>
      </c>
      <c r="B102" s="2" t="s">
        <v>17</v>
      </c>
      <c r="C102" s="2">
        <v>50</v>
      </c>
      <c r="D102" s="2" t="s">
        <v>42</v>
      </c>
      <c r="E102" s="2">
        <v>286</v>
      </c>
      <c r="F102" s="2">
        <v>286</v>
      </c>
      <c r="G102" s="2">
        <v>41275</v>
      </c>
      <c r="H102" s="2">
        <v>9743</v>
      </c>
      <c r="I102" s="2">
        <v>9714</v>
      </c>
      <c r="J102" s="2">
        <v>0.19097181386961401</v>
      </c>
      <c r="K102" s="2">
        <v>2.86E-2</v>
      </c>
      <c r="L102" s="2">
        <v>2.3756570966437501E-2</v>
      </c>
      <c r="M102" s="2">
        <v>0.47222222222222199</v>
      </c>
      <c r="N102" s="2">
        <v>6.8814513606506103E-3</v>
      </c>
      <c r="O102" s="2">
        <v>6.8814513606506103E-3</v>
      </c>
      <c r="P102" s="2">
        <v>1.10936560578732E-2</v>
      </c>
      <c r="Q102" s="2">
        <v>105.98601398601301</v>
      </c>
      <c r="R102" s="2">
        <v>1</v>
      </c>
    </row>
    <row r="103" spans="1:18" s="2" customFormat="1">
      <c r="A103" s="2">
        <v>5</v>
      </c>
      <c r="B103" s="2" t="s">
        <v>18</v>
      </c>
      <c r="C103" s="2">
        <v>5</v>
      </c>
      <c r="D103" s="2" t="s">
        <v>42</v>
      </c>
      <c r="E103" s="2">
        <v>646</v>
      </c>
      <c r="F103" s="2">
        <v>651</v>
      </c>
      <c r="G103" s="2">
        <v>89101.5</v>
      </c>
      <c r="H103" s="2">
        <v>9994</v>
      </c>
      <c r="I103" s="2">
        <v>9261</v>
      </c>
      <c r="J103" s="2">
        <v>0.10085220822337999</v>
      </c>
      <c r="K103" s="2">
        <v>6.5206419703240107E-2</v>
      </c>
      <c r="L103" s="2">
        <v>4.3055078438108303E-2</v>
      </c>
      <c r="M103" s="2">
        <v>0.23424190800681399</v>
      </c>
      <c r="N103" s="2">
        <v>7.1979720883590002E-3</v>
      </c>
      <c r="O103" s="2">
        <v>7.2532798529288799E-3</v>
      </c>
      <c r="P103" s="2">
        <v>1.3054440280931799E-2</v>
      </c>
      <c r="Q103" s="2">
        <v>88.803379416282596</v>
      </c>
      <c r="R103" s="2">
        <v>1</v>
      </c>
    </row>
    <row r="104" spans="1:18" s="2" customFormat="1">
      <c r="A104" s="2">
        <v>10</v>
      </c>
      <c r="B104" s="2" t="s">
        <v>18</v>
      </c>
      <c r="C104" s="2">
        <v>10</v>
      </c>
      <c r="D104" s="2" t="s">
        <v>42</v>
      </c>
      <c r="E104" s="2">
        <v>1035</v>
      </c>
      <c r="F104" s="2">
        <v>1042</v>
      </c>
      <c r="G104" s="2">
        <v>148600</v>
      </c>
      <c r="H104" s="2">
        <v>9897</v>
      </c>
      <c r="I104" s="2">
        <v>8872</v>
      </c>
      <c r="J104" s="2">
        <v>6.2442822261619998E-2</v>
      </c>
      <c r="K104" s="2">
        <v>0.104471585747451</v>
      </c>
      <c r="L104" s="2">
        <v>5.58799954196725E-2</v>
      </c>
      <c r="M104" s="2">
        <v>0.47189097103918198</v>
      </c>
      <c r="N104" s="2">
        <v>6.9168309553246203E-3</v>
      </c>
      <c r="O104" s="2">
        <v>6.9632857085577503E-3</v>
      </c>
      <c r="P104" s="2">
        <v>1.3056334888361601E-2</v>
      </c>
      <c r="Q104" s="2">
        <v>71.771593090211098</v>
      </c>
      <c r="R104" s="2">
        <v>1</v>
      </c>
    </row>
    <row r="105" spans="1:18" s="2" customFormat="1">
      <c r="A105" s="2">
        <v>15</v>
      </c>
      <c r="B105" s="2" t="s">
        <v>18</v>
      </c>
      <c r="C105" s="2">
        <v>15</v>
      </c>
      <c r="D105" s="2" t="s">
        <v>42</v>
      </c>
      <c r="E105" s="2">
        <v>1226</v>
      </c>
      <c r="F105" s="2">
        <v>1234</v>
      </c>
      <c r="G105" s="2">
        <v>192133</v>
      </c>
      <c r="H105" s="2">
        <v>9679</v>
      </c>
      <c r="I105" s="2">
        <v>8681</v>
      </c>
      <c r="J105" s="2">
        <v>4.7960478068697597E-2</v>
      </c>
      <c r="K105" s="2">
        <v>0.123750883213889</v>
      </c>
      <c r="L105" s="2">
        <v>6.41245849078209E-2</v>
      </c>
      <c r="M105" s="2">
        <v>0.57410562180579205</v>
      </c>
      <c r="N105" s="2">
        <v>6.3405375493253398E-3</v>
      </c>
      <c r="O105" s="2">
        <v>6.3816473338263501E-3</v>
      </c>
      <c r="P105" s="2">
        <v>1.21373877937615E-2</v>
      </c>
      <c r="Q105" s="2">
        <v>66.457860615883305</v>
      </c>
      <c r="R105" s="2">
        <v>1</v>
      </c>
    </row>
    <row r="106" spans="1:18" s="2" customFormat="1">
      <c r="A106" s="2">
        <v>20</v>
      </c>
      <c r="B106" s="2" t="s">
        <v>18</v>
      </c>
      <c r="C106" s="2">
        <v>20</v>
      </c>
      <c r="D106" s="2" t="s">
        <v>42</v>
      </c>
      <c r="E106" s="2">
        <v>1288</v>
      </c>
      <c r="F106" s="2">
        <v>1296</v>
      </c>
      <c r="G106" s="2">
        <v>202359</v>
      </c>
      <c r="H106" s="2">
        <v>9416</v>
      </c>
      <c r="I106" s="2">
        <v>8619</v>
      </c>
      <c r="J106" s="2">
        <v>4.4462283083461202E-2</v>
      </c>
      <c r="K106" s="2">
        <v>0.13000908448571699</v>
      </c>
      <c r="L106" s="2">
        <v>6.1605404786442199E-2</v>
      </c>
      <c r="M106" s="2">
        <v>0.64565587734241903</v>
      </c>
      <c r="N106" s="2">
        <v>6.3246696489513698E-3</v>
      </c>
      <c r="O106" s="2">
        <v>6.3637033217942103E-3</v>
      </c>
      <c r="P106" s="2">
        <v>1.21334946085132E-2</v>
      </c>
      <c r="Q106" s="2">
        <v>63.266203703703702</v>
      </c>
      <c r="R106" s="2">
        <v>1</v>
      </c>
    </row>
    <row r="107" spans="1:18" s="2" customFormat="1">
      <c r="A107" s="2">
        <v>25</v>
      </c>
      <c r="B107" s="2" t="s">
        <v>18</v>
      </c>
      <c r="C107" s="2">
        <v>25</v>
      </c>
      <c r="D107" s="2" t="s">
        <v>42</v>
      </c>
      <c r="E107" s="2">
        <v>1344</v>
      </c>
      <c r="F107" s="2">
        <v>1353</v>
      </c>
      <c r="G107" s="2">
        <v>218741.5</v>
      </c>
      <c r="H107" s="2">
        <v>9146</v>
      </c>
      <c r="I107" s="2">
        <v>8563</v>
      </c>
      <c r="J107" s="2">
        <v>4.0133837968295699E-2</v>
      </c>
      <c r="K107" s="2">
        <v>0.13566165337639999</v>
      </c>
      <c r="L107" s="2">
        <v>6.3323027596473097E-2</v>
      </c>
      <c r="M107" s="2">
        <v>0.68143100511073196</v>
      </c>
      <c r="N107" s="2">
        <v>6.1067176165626501E-3</v>
      </c>
      <c r="O107" s="2">
        <v>6.1473594296995102E-3</v>
      </c>
      <c r="P107" s="2">
        <v>1.1761748109372199E-2</v>
      </c>
      <c r="Q107" s="2">
        <v>61.184774575018402</v>
      </c>
      <c r="R107" s="2">
        <v>1</v>
      </c>
    </row>
    <row r="108" spans="1:18" s="2" customFormat="1">
      <c r="A108" s="2">
        <v>30</v>
      </c>
      <c r="B108" s="2" t="s">
        <v>18</v>
      </c>
      <c r="C108" s="2">
        <v>30</v>
      </c>
      <c r="D108" s="2" t="s">
        <v>42</v>
      </c>
      <c r="E108" s="2">
        <v>1415</v>
      </c>
      <c r="F108" s="2">
        <v>1424</v>
      </c>
      <c r="G108" s="2">
        <v>220169</v>
      </c>
      <c r="H108" s="2">
        <v>8954</v>
      </c>
      <c r="I108" s="2">
        <v>8492</v>
      </c>
      <c r="J108" s="2">
        <v>3.9079446410879702E-2</v>
      </c>
      <c r="K108" s="2">
        <v>0.142828303219945</v>
      </c>
      <c r="L108" s="2">
        <v>6.9391961525248999E-2</v>
      </c>
      <c r="M108" s="2">
        <v>0.69676320272572401</v>
      </c>
      <c r="N108" s="2">
        <v>6.3858401328615701E-3</v>
      </c>
      <c r="O108" s="2">
        <v>6.4261957733321899E-3</v>
      </c>
      <c r="P108" s="2">
        <v>1.22990280983833E-2</v>
      </c>
      <c r="Q108" s="2">
        <v>60.914325842696599</v>
      </c>
      <c r="R108" s="2">
        <v>1</v>
      </c>
    </row>
    <row r="109" spans="1:18" s="2" customFormat="1">
      <c r="A109" s="2">
        <v>35</v>
      </c>
      <c r="B109" s="2" t="s">
        <v>18</v>
      </c>
      <c r="C109" s="2">
        <v>35</v>
      </c>
      <c r="D109" s="2" t="s">
        <v>42</v>
      </c>
      <c r="E109" s="2">
        <v>1451</v>
      </c>
      <c r="F109" s="2">
        <v>1460</v>
      </c>
      <c r="G109" s="2">
        <v>236678</v>
      </c>
      <c r="H109" s="2">
        <v>8651</v>
      </c>
      <c r="I109" s="2">
        <v>8456</v>
      </c>
      <c r="J109" s="2">
        <v>3.5262851110141803E-2</v>
      </c>
      <c r="K109" s="2">
        <v>0.14646209750681299</v>
      </c>
      <c r="L109" s="2">
        <v>6.9391961525248999E-2</v>
      </c>
      <c r="M109" s="2">
        <v>0.72742759795570699</v>
      </c>
      <c r="N109" s="2">
        <v>6.0933359649601596E-3</v>
      </c>
      <c r="O109" s="2">
        <v>6.1308988905592497E-3</v>
      </c>
      <c r="P109" s="2">
        <v>1.17691418651369E-2</v>
      </c>
      <c r="Q109" s="2">
        <v>58.562328767123198</v>
      </c>
      <c r="R109" s="2">
        <v>1</v>
      </c>
    </row>
    <row r="110" spans="1:18" s="2" customFormat="1">
      <c r="A110" s="2">
        <v>40</v>
      </c>
      <c r="B110" s="2" t="s">
        <v>18</v>
      </c>
      <c r="C110" s="2">
        <v>40</v>
      </c>
      <c r="D110" s="2" t="s">
        <v>42</v>
      </c>
      <c r="E110" s="2">
        <v>1432</v>
      </c>
      <c r="F110" s="2">
        <v>1441</v>
      </c>
      <c r="G110" s="2">
        <v>233768.5</v>
      </c>
      <c r="H110" s="2">
        <v>8540</v>
      </c>
      <c r="I110" s="2">
        <v>8475</v>
      </c>
      <c r="J110" s="2">
        <v>3.52443269633545E-2</v>
      </c>
      <c r="K110" s="2">
        <v>0.14454426163318801</v>
      </c>
      <c r="L110" s="2">
        <v>6.3781060345814697E-2</v>
      </c>
      <c r="M110" s="2">
        <v>0.75298126064735904</v>
      </c>
      <c r="N110" s="2">
        <v>6.0884224310747597E-3</v>
      </c>
      <c r="O110" s="2">
        <v>6.1264532257413002E-3</v>
      </c>
      <c r="P110" s="2">
        <v>1.1754688477772999E-2</v>
      </c>
      <c r="Q110" s="2">
        <v>53.491325468424698</v>
      </c>
      <c r="R110" s="2">
        <v>1</v>
      </c>
    </row>
    <row r="111" spans="1:18" s="2" customFormat="1">
      <c r="A111" s="2">
        <v>45</v>
      </c>
      <c r="B111" s="2" t="s">
        <v>18</v>
      </c>
      <c r="C111" s="2">
        <v>45</v>
      </c>
      <c r="D111" s="2" t="s">
        <v>42</v>
      </c>
      <c r="E111" s="2">
        <v>1481</v>
      </c>
      <c r="F111" s="2">
        <v>1490</v>
      </c>
      <c r="G111" s="2">
        <v>236946</v>
      </c>
      <c r="H111" s="2">
        <v>8364</v>
      </c>
      <c r="I111" s="2">
        <v>8426</v>
      </c>
      <c r="J111" s="2">
        <v>3.4095634095634098E-2</v>
      </c>
      <c r="K111" s="2">
        <v>0.14949025941253599</v>
      </c>
      <c r="L111" s="2">
        <v>6.8819420588572003E-2</v>
      </c>
      <c r="M111" s="2">
        <v>0.75724020442930096</v>
      </c>
      <c r="N111" s="2">
        <v>6.2115448334291003E-3</v>
      </c>
      <c r="O111" s="2">
        <v>6.2490563505510901E-3</v>
      </c>
      <c r="P111" s="2">
        <v>1.1996624620445999E-2</v>
      </c>
      <c r="Q111" s="2">
        <v>58.351006711409397</v>
      </c>
      <c r="R111" s="2">
        <v>1</v>
      </c>
    </row>
    <row r="112" spans="1:18" s="2" customFormat="1">
      <c r="A112" s="2">
        <v>50</v>
      </c>
      <c r="B112" s="2" t="s">
        <v>18</v>
      </c>
      <c r="C112" s="2">
        <v>50</v>
      </c>
      <c r="D112" s="2" t="s">
        <v>42</v>
      </c>
      <c r="E112" s="2">
        <v>1489</v>
      </c>
      <c r="F112" s="2">
        <v>1498</v>
      </c>
      <c r="G112" s="2">
        <v>257357</v>
      </c>
      <c r="H112" s="2">
        <v>8055</v>
      </c>
      <c r="I112" s="2">
        <v>8418</v>
      </c>
      <c r="J112" s="2">
        <v>3.0349042243756799E-2</v>
      </c>
      <c r="K112" s="2">
        <v>0.15029776925406199</v>
      </c>
      <c r="L112" s="2">
        <v>6.79033550898889E-2</v>
      </c>
      <c r="M112" s="2">
        <v>0.77086882453151595</v>
      </c>
      <c r="N112" s="2">
        <v>5.7524551277593596E-3</v>
      </c>
      <c r="O112" s="2">
        <v>5.78702362326398E-3</v>
      </c>
      <c r="P112" s="2">
        <v>1.1144926102836E-2</v>
      </c>
      <c r="Q112" s="2">
        <v>55.090787716955901</v>
      </c>
      <c r="R112" s="2">
        <v>1</v>
      </c>
    </row>
    <row r="113" spans="1:18" s="2" customFormat="1">
      <c r="A113" s="2">
        <v>5</v>
      </c>
      <c r="B113" s="2" t="s">
        <v>28</v>
      </c>
      <c r="C113" s="2">
        <v>5</v>
      </c>
      <c r="D113" s="2" t="s">
        <v>42</v>
      </c>
    </row>
    <row r="114" spans="1:18" s="2" customFormat="1">
      <c r="A114" s="2">
        <v>10</v>
      </c>
      <c r="B114" s="2" t="s">
        <v>28</v>
      </c>
      <c r="C114" s="2">
        <v>10</v>
      </c>
      <c r="D114" s="2" t="s">
        <v>42</v>
      </c>
    </row>
    <row r="115" spans="1:18" s="2" customFormat="1">
      <c r="A115" s="2">
        <v>15</v>
      </c>
      <c r="B115" s="2" t="s">
        <v>28</v>
      </c>
      <c r="C115" s="2">
        <v>15</v>
      </c>
      <c r="D115" s="2" t="s">
        <v>42</v>
      </c>
    </row>
    <row r="116" spans="1:18" s="2" customFormat="1">
      <c r="A116" s="2">
        <v>20</v>
      </c>
      <c r="B116" s="2" t="s">
        <v>28</v>
      </c>
      <c r="C116" s="2">
        <v>20</v>
      </c>
      <c r="D116" s="2" t="s">
        <v>42</v>
      </c>
    </row>
    <row r="117" spans="1:18" s="2" customFormat="1">
      <c r="A117" s="2">
        <v>25</v>
      </c>
      <c r="B117" s="2" t="s">
        <v>28</v>
      </c>
      <c r="C117" s="2">
        <v>25</v>
      </c>
      <c r="D117" s="2" t="s">
        <v>42</v>
      </c>
    </row>
    <row r="118" spans="1:18" s="2" customFormat="1">
      <c r="A118" s="2">
        <v>30</v>
      </c>
      <c r="B118" s="2" t="s">
        <v>28</v>
      </c>
      <c r="C118" s="2">
        <v>30</v>
      </c>
      <c r="D118" s="2" t="s">
        <v>42</v>
      </c>
    </row>
    <row r="119" spans="1:18" s="2" customFormat="1">
      <c r="A119" s="2">
        <v>35</v>
      </c>
      <c r="B119" s="2" t="s">
        <v>28</v>
      </c>
      <c r="C119" s="2">
        <v>35</v>
      </c>
      <c r="D119" s="2" t="s">
        <v>42</v>
      </c>
    </row>
    <row r="120" spans="1:18" s="2" customFormat="1">
      <c r="A120" s="2">
        <v>40</v>
      </c>
      <c r="B120" s="2" t="s">
        <v>28</v>
      </c>
      <c r="C120" s="2">
        <v>40</v>
      </c>
      <c r="D120" s="2" t="s">
        <v>42</v>
      </c>
    </row>
    <row r="121" spans="1:18" s="2" customFormat="1">
      <c r="A121" s="2">
        <v>45</v>
      </c>
      <c r="B121" s="2" t="s">
        <v>28</v>
      </c>
      <c r="C121" s="2">
        <v>45</v>
      </c>
      <c r="D121" s="2" t="s">
        <v>42</v>
      </c>
    </row>
    <row r="122" spans="1:18" s="2" customFormat="1">
      <c r="A122" s="2">
        <v>50</v>
      </c>
      <c r="B122" s="2" t="s">
        <v>28</v>
      </c>
      <c r="C122" s="2">
        <v>50</v>
      </c>
      <c r="D122" s="2" t="s">
        <v>42</v>
      </c>
    </row>
    <row r="123" spans="1:18" s="2" customFormat="1">
      <c r="A123" s="2">
        <v>5</v>
      </c>
      <c r="B123" s="2" t="s">
        <v>20</v>
      </c>
      <c r="C123" s="2">
        <v>5</v>
      </c>
      <c r="D123" s="2" t="s">
        <v>42</v>
      </c>
      <c r="E123" s="2">
        <v>205</v>
      </c>
      <c r="F123" s="2">
        <v>205</v>
      </c>
      <c r="G123" s="2">
        <v>233380</v>
      </c>
      <c r="H123" s="2">
        <v>9997</v>
      </c>
      <c r="I123" s="2">
        <v>9795</v>
      </c>
      <c r="J123" s="2">
        <v>4.1076190437058499E-2</v>
      </c>
      <c r="K123" s="2">
        <v>2.0500000000000001E-2</v>
      </c>
      <c r="L123" s="2">
        <v>2.0500000000000001E-2</v>
      </c>
      <c r="N123" s="2">
        <v>8.77624847485925E-4</v>
      </c>
      <c r="O123" s="2">
        <v>8.77624847485925E-4</v>
      </c>
      <c r="P123" s="2">
        <v>1.6831906726604601E-3</v>
      </c>
      <c r="Q123" s="2">
        <v>124.66341463414599</v>
      </c>
      <c r="R123" s="2">
        <v>1</v>
      </c>
    </row>
    <row r="124" spans="1:18" s="2" customFormat="1">
      <c r="A124" s="2">
        <v>10</v>
      </c>
      <c r="B124" s="2" t="s">
        <v>20</v>
      </c>
      <c r="C124" s="2">
        <v>10</v>
      </c>
      <c r="D124" s="2" t="s">
        <v>42</v>
      </c>
      <c r="E124" s="2">
        <v>281</v>
      </c>
      <c r="F124" s="2">
        <v>281</v>
      </c>
      <c r="G124" s="2">
        <v>450988.5</v>
      </c>
      <c r="H124" s="2">
        <v>9932</v>
      </c>
      <c r="I124" s="2">
        <v>9719</v>
      </c>
      <c r="J124" s="2">
        <v>2.1548184556772799E-2</v>
      </c>
      <c r="K124" s="2">
        <v>2.81E-2</v>
      </c>
      <c r="L124" s="2">
        <v>2.81E-2</v>
      </c>
      <c r="N124" s="2">
        <v>6.2268777304914198E-4</v>
      </c>
      <c r="O124" s="2">
        <v>6.2268777304914198E-4</v>
      </c>
      <c r="P124" s="2">
        <v>1.21837667567441E-3</v>
      </c>
      <c r="Q124" s="2">
        <v>124.67259786476799</v>
      </c>
      <c r="R124" s="2">
        <v>1</v>
      </c>
    </row>
    <row r="125" spans="1:18" s="2" customFormat="1">
      <c r="A125" s="2">
        <v>15</v>
      </c>
      <c r="B125" s="2" t="s">
        <v>20</v>
      </c>
      <c r="C125" s="2">
        <v>15</v>
      </c>
      <c r="D125" s="2" t="s">
        <v>42</v>
      </c>
      <c r="E125" s="2">
        <v>371</v>
      </c>
      <c r="F125" s="2">
        <v>371</v>
      </c>
      <c r="G125" s="2">
        <v>589663</v>
      </c>
      <c r="H125" s="2">
        <v>9772</v>
      </c>
      <c r="I125" s="2">
        <v>9629</v>
      </c>
      <c r="J125" s="2">
        <v>1.6302017733365499E-2</v>
      </c>
      <c r="K125" s="2">
        <v>3.7100000000000001E-2</v>
      </c>
      <c r="L125" s="2">
        <v>3.7100000000000001E-2</v>
      </c>
      <c r="N125" s="2">
        <v>6.2877732469654197E-4</v>
      </c>
      <c r="O125" s="2">
        <v>6.2877732469654197E-4</v>
      </c>
      <c r="P125" s="2">
        <v>1.23659659285973E-3</v>
      </c>
      <c r="Q125" s="2">
        <v>111.824797843665</v>
      </c>
      <c r="R125" s="2">
        <v>1</v>
      </c>
    </row>
    <row r="126" spans="1:18" s="2" customFormat="1">
      <c r="A126" s="2">
        <v>20</v>
      </c>
      <c r="B126" s="2" t="s">
        <v>20</v>
      </c>
      <c r="C126" s="2">
        <v>20</v>
      </c>
      <c r="D126" s="2" t="s">
        <v>42</v>
      </c>
      <c r="E126" s="2">
        <v>383</v>
      </c>
      <c r="F126" s="2">
        <v>383</v>
      </c>
      <c r="G126" s="2">
        <v>681018.5</v>
      </c>
      <c r="H126" s="2">
        <v>9577</v>
      </c>
      <c r="I126" s="2">
        <v>9617</v>
      </c>
      <c r="J126" s="2">
        <v>1.3867741680911601E-2</v>
      </c>
      <c r="K126" s="2">
        <v>3.8300000000000001E-2</v>
      </c>
      <c r="L126" s="2">
        <v>3.8300000000000001E-2</v>
      </c>
      <c r="N126" s="2">
        <v>5.6207683722445502E-4</v>
      </c>
      <c r="O126" s="2">
        <v>5.6207683722445502E-4</v>
      </c>
      <c r="P126" s="2">
        <v>1.10789461694832E-3</v>
      </c>
      <c r="Q126" s="2">
        <v>117.28720626631799</v>
      </c>
      <c r="R126" s="2">
        <v>1</v>
      </c>
    </row>
    <row r="127" spans="1:18" s="2" customFormat="1">
      <c r="A127" s="2">
        <v>25</v>
      </c>
      <c r="B127" s="2" t="s">
        <v>20</v>
      </c>
      <c r="C127" s="2">
        <v>25</v>
      </c>
      <c r="D127" s="2" t="s">
        <v>42</v>
      </c>
      <c r="E127" s="2">
        <v>399</v>
      </c>
      <c r="F127" s="2">
        <v>399</v>
      </c>
      <c r="G127" s="2">
        <v>681811</v>
      </c>
      <c r="H127" s="2">
        <v>9399</v>
      </c>
      <c r="I127" s="2">
        <v>9601</v>
      </c>
      <c r="J127" s="2">
        <v>1.3597893548993699E-2</v>
      </c>
      <c r="K127" s="2">
        <v>3.9899999999999998E-2</v>
      </c>
      <c r="L127" s="2">
        <v>3.9899999999999998E-2</v>
      </c>
      <c r="N127" s="2">
        <v>5.8486389821316002E-4</v>
      </c>
      <c r="O127" s="2">
        <v>5.8486389821316002E-4</v>
      </c>
      <c r="P127" s="2">
        <v>1.15282934369627E-3</v>
      </c>
      <c r="Q127" s="2">
        <v>115.583959899749</v>
      </c>
      <c r="R127" s="2">
        <v>1</v>
      </c>
    </row>
    <row r="128" spans="1:18" s="2" customFormat="1">
      <c r="A128" s="2">
        <v>30</v>
      </c>
      <c r="B128" s="2" t="s">
        <v>20</v>
      </c>
      <c r="C128" s="2">
        <v>30</v>
      </c>
      <c r="D128" s="2" t="s">
        <v>42</v>
      </c>
      <c r="E128" s="2">
        <v>392</v>
      </c>
      <c r="F128" s="2">
        <v>392</v>
      </c>
      <c r="G128" s="2">
        <v>690470</v>
      </c>
      <c r="H128" s="2">
        <v>9327</v>
      </c>
      <c r="I128" s="2">
        <v>9608</v>
      </c>
      <c r="J128" s="2">
        <v>1.3328150878040301E-2</v>
      </c>
      <c r="K128" s="2">
        <v>3.9199999999999999E-2</v>
      </c>
      <c r="L128" s="2">
        <v>3.9199999999999999E-2</v>
      </c>
      <c r="N128" s="2">
        <v>5.6740709432563901E-4</v>
      </c>
      <c r="O128" s="2">
        <v>5.6740709432563901E-4</v>
      </c>
      <c r="P128" s="2">
        <v>1.11862249629741E-3</v>
      </c>
      <c r="Q128" s="2">
        <v>121</v>
      </c>
      <c r="R128" s="2">
        <v>1</v>
      </c>
    </row>
    <row r="129" spans="1:18" s="2" customFormat="1">
      <c r="A129" s="2">
        <v>35</v>
      </c>
      <c r="B129" s="2" t="s">
        <v>20</v>
      </c>
      <c r="C129" s="2">
        <v>35</v>
      </c>
      <c r="D129" s="2" t="s">
        <v>42</v>
      </c>
      <c r="E129" s="2">
        <v>440</v>
      </c>
      <c r="F129" s="2">
        <v>440</v>
      </c>
      <c r="G129" s="2">
        <v>683383</v>
      </c>
      <c r="H129" s="2">
        <v>9223</v>
      </c>
      <c r="I129" s="2">
        <v>9560</v>
      </c>
      <c r="J129" s="2">
        <v>1.3316373233844299E-2</v>
      </c>
      <c r="K129" s="2">
        <v>4.3999999999999997E-2</v>
      </c>
      <c r="L129" s="2">
        <v>4.3999999999999997E-2</v>
      </c>
      <c r="N129" s="2">
        <v>6.4344135836320198E-4</v>
      </c>
      <c r="O129" s="2">
        <v>6.4344135836320198E-4</v>
      </c>
      <c r="P129" s="2">
        <v>1.2683350076316199E-3</v>
      </c>
      <c r="Q129" s="2">
        <v>118.743181818181</v>
      </c>
      <c r="R129" s="2">
        <v>1</v>
      </c>
    </row>
    <row r="130" spans="1:18" s="2" customFormat="1">
      <c r="A130" s="2">
        <v>40</v>
      </c>
      <c r="B130" s="2" t="s">
        <v>20</v>
      </c>
      <c r="C130" s="2">
        <v>40</v>
      </c>
      <c r="D130" s="2" t="s">
        <v>42</v>
      </c>
      <c r="E130" s="2">
        <v>473</v>
      </c>
      <c r="F130" s="2">
        <v>473</v>
      </c>
      <c r="G130" s="2">
        <v>673283.5</v>
      </c>
      <c r="H130" s="2">
        <v>9173</v>
      </c>
      <c r="I130" s="2">
        <v>9527</v>
      </c>
      <c r="J130" s="2">
        <v>1.3441149728957E-2</v>
      </c>
      <c r="K130" s="2">
        <v>4.7300000000000002E-2</v>
      </c>
      <c r="L130" s="2">
        <v>4.7300000000000002E-2</v>
      </c>
      <c r="N130" s="2">
        <v>7.0203404345635205E-4</v>
      </c>
      <c r="O130" s="2">
        <v>7.0203404345635205E-4</v>
      </c>
      <c r="P130" s="2">
        <v>1.38353346549539E-3</v>
      </c>
      <c r="Q130" s="2">
        <v>103.20295983086601</v>
      </c>
      <c r="R130" s="2">
        <v>1</v>
      </c>
    </row>
    <row r="131" spans="1:18" s="2" customFormat="1">
      <c r="A131" s="2">
        <v>45</v>
      </c>
      <c r="B131" s="2" t="s">
        <v>20</v>
      </c>
      <c r="C131" s="2">
        <v>45</v>
      </c>
      <c r="D131" s="2" t="s">
        <v>42</v>
      </c>
      <c r="E131" s="2">
        <v>454</v>
      </c>
      <c r="F131" s="2">
        <v>454</v>
      </c>
      <c r="G131" s="2">
        <v>681701.5</v>
      </c>
      <c r="H131" s="2">
        <v>8999</v>
      </c>
      <c r="I131" s="2">
        <v>9546</v>
      </c>
      <c r="J131" s="2">
        <v>1.3028801919211E-2</v>
      </c>
      <c r="K131" s="2">
        <v>4.5400000000000003E-2</v>
      </c>
      <c r="L131" s="2">
        <v>4.5400000000000003E-2</v>
      </c>
      <c r="N131" s="2">
        <v>6.6553740312875803E-4</v>
      </c>
      <c r="O131" s="2">
        <v>6.6553740312875803E-4</v>
      </c>
      <c r="P131" s="2">
        <v>1.3118439425822599E-3</v>
      </c>
      <c r="Q131" s="2">
        <v>114.54845814977899</v>
      </c>
      <c r="R131" s="2">
        <v>1</v>
      </c>
    </row>
    <row r="132" spans="1:18" s="2" customFormat="1">
      <c r="A132" s="2">
        <v>50</v>
      </c>
      <c r="B132" s="2" t="s">
        <v>20</v>
      </c>
      <c r="C132" s="2">
        <v>50</v>
      </c>
      <c r="D132" s="2" t="s">
        <v>42</v>
      </c>
      <c r="E132" s="2">
        <v>514</v>
      </c>
      <c r="F132" s="2">
        <v>514</v>
      </c>
      <c r="G132" s="2">
        <v>737720.5</v>
      </c>
      <c r="H132" s="2">
        <v>8875</v>
      </c>
      <c r="I132" s="2">
        <v>9486</v>
      </c>
      <c r="J132" s="2">
        <v>1.1887293721968501E-2</v>
      </c>
      <c r="K132" s="2">
        <v>5.1400000000000001E-2</v>
      </c>
      <c r="L132" s="2">
        <v>5.1400000000000001E-2</v>
      </c>
      <c r="N132" s="2">
        <v>6.9625572904002703E-4</v>
      </c>
      <c r="O132" s="2">
        <v>6.9625572904002703E-4</v>
      </c>
      <c r="P132" s="2">
        <v>1.3739008292186401E-3</v>
      </c>
      <c r="Q132" s="2">
        <v>106.747081712062</v>
      </c>
      <c r="R132" s="2">
        <v>1</v>
      </c>
    </row>
    <row r="133" spans="1:18" s="2" customFormat="1">
      <c r="A133" s="2">
        <v>5</v>
      </c>
      <c r="B133" s="2" t="s">
        <v>21</v>
      </c>
      <c r="C133" s="2">
        <v>5</v>
      </c>
      <c r="D133" s="2" t="s">
        <v>42</v>
      </c>
      <c r="E133" s="2">
        <v>58</v>
      </c>
      <c r="F133" s="2">
        <v>58</v>
      </c>
      <c r="G133" s="2">
        <v>3606</v>
      </c>
      <c r="H133" s="2">
        <v>10000</v>
      </c>
      <c r="I133" s="2">
        <v>6893</v>
      </c>
      <c r="J133" s="2">
        <v>0.73496986623548399</v>
      </c>
      <c r="K133" s="2">
        <v>8.3441231477485202E-3</v>
      </c>
      <c r="L133" s="2">
        <v>8.3441231477485202E-3</v>
      </c>
      <c r="N133" s="2">
        <v>1.58296943231441E-2</v>
      </c>
      <c r="O133" s="2">
        <v>1.58296943231441E-2</v>
      </c>
      <c r="P133" s="2">
        <v>1.09279321714554E-2</v>
      </c>
      <c r="Q133" s="2">
        <v>107.568965517241</v>
      </c>
      <c r="R133" s="2">
        <v>1</v>
      </c>
    </row>
    <row r="134" spans="1:18" s="2" customFormat="1">
      <c r="A134" s="2">
        <v>10</v>
      </c>
      <c r="B134" s="2" t="s">
        <v>21</v>
      </c>
      <c r="C134" s="2">
        <v>10</v>
      </c>
      <c r="D134" s="2" t="s">
        <v>42</v>
      </c>
      <c r="E134" s="2">
        <v>67</v>
      </c>
      <c r="F134" s="2">
        <v>67</v>
      </c>
      <c r="G134" s="2">
        <v>4290.5</v>
      </c>
      <c r="H134" s="2">
        <v>10000</v>
      </c>
      <c r="I134" s="2">
        <v>6884</v>
      </c>
      <c r="J134" s="2">
        <v>0.69976557853119203</v>
      </c>
      <c r="K134" s="2">
        <v>9.6389008775715698E-3</v>
      </c>
      <c r="L134" s="2">
        <v>9.6389008775715698E-3</v>
      </c>
      <c r="N134" s="2">
        <v>1.5375788869764701E-2</v>
      </c>
      <c r="O134" s="2">
        <v>1.5375788869764701E-2</v>
      </c>
      <c r="P134" s="2">
        <v>1.18494937436441E-2</v>
      </c>
      <c r="Q134" s="2">
        <v>120.029850746268</v>
      </c>
      <c r="R134" s="2">
        <v>1</v>
      </c>
    </row>
    <row r="135" spans="1:18" s="2" customFormat="1">
      <c r="A135" s="2">
        <v>15</v>
      </c>
      <c r="B135" s="2" t="s">
        <v>21</v>
      </c>
      <c r="C135" s="2">
        <v>15</v>
      </c>
      <c r="D135" s="2" t="s">
        <v>42</v>
      </c>
      <c r="E135" s="2">
        <v>80</v>
      </c>
      <c r="F135" s="2">
        <v>80</v>
      </c>
      <c r="G135" s="2">
        <v>4411</v>
      </c>
      <c r="H135" s="2">
        <v>9996</v>
      </c>
      <c r="I135" s="2">
        <v>6871</v>
      </c>
      <c r="J135" s="2">
        <v>0.69382938849170495</v>
      </c>
      <c r="K135" s="2">
        <v>1.15091353762048E-2</v>
      </c>
      <c r="L135" s="2">
        <v>1.15091353762048E-2</v>
      </c>
      <c r="N135" s="2">
        <v>1.78134045869516E-2</v>
      </c>
      <c r="O135" s="2">
        <v>1.78134045869516E-2</v>
      </c>
      <c r="P135" s="2">
        <v>1.3983569306065299E-2</v>
      </c>
      <c r="Q135" s="2">
        <v>114.55</v>
      </c>
      <c r="R135" s="2">
        <v>1</v>
      </c>
    </row>
    <row r="136" spans="1:18" s="2" customFormat="1">
      <c r="A136" s="2">
        <v>20</v>
      </c>
      <c r="B136" s="2" t="s">
        <v>21</v>
      </c>
      <c r="C136" s="2">
        <v>20</v>
      </c>
      <c r="D136" s="2" t="s">
        <v>42</v>
      </c>
      <c r="E136" s="2">
        <v>95</v>
      </c>
      <c r="F136" s="2">
        <v>95</v>
      </c>
      <c r="G136" s="2">
        <v>4709</v>
      </c>
      <c r="H136" s="2">
        <v>9995</v>
      </c>
      <c r="I136" s="2">
        <v>6856</v>
      </c>
      <c r="J136" s="2">
        <v>0.67974700761697404</v>
      </c>
      <c r="K136" s="2">
        <v>1.3667098259243201E-2</v>
      </c>
      <c r="L136" s="2">
        <v>1.3667098259243201E-2</v>
      </c>
      <c r="N136" s="2">
        <v>1.9775187343880101E-2</v>
      </c>
      <c r="O136" s="2">
        <v>1.9775187343880101E-2</v>
      </c>
      <c r="P136" s="2">
        <v>1.6163334751169701E-2</v>
      </c>
      <c r="Q136" s="2">
        <v>124.157894736842</v>
      </c>
      <c r="R136" s="2">
        <v>1</v>
      </c>
    </row>
    <row r="137" spans="1:18" s="2" customFormat="1">
      <c r="A137" s="2">
        <v>25</v>
      </c>
      <c r="B137" s="2" t="s">
        <v>21</v>
      </c>
      <c r="C137" s="2">
        <v>25</v>
      </c>
      <c r="D137" s="2" t="s">
        <v>42</v>
      </c>
      <c r="E137" s="2">
        <v>96</v>
      </c>
      <c r="F137" s="2">
        <v>96</v>
      </c>
      <c r="G137" s="2">
        <v>4707.5</v>
      </c>
      <c r="H137" s="2">
        <v>9996</v>
      </c>
      <c r="I137" s="2">
        <v>6855</v>
      </c>
      <c r="J137" s="2">
        <v>0.67983813377767199</v>
      </c>
      <c r="K137" s="2">
        <v>1.38109624514458E-2</v>
      </c>
      <c r="L137" s="2">
        <v>1.38109624514458E-2</v>
      </c>
      <c r="N137" s="2">
        <v>1.9985427292599101E-2</v>
      </c>
      <c r="O137" s="2">
        <v>1.9985427292599101E-2</v>
      </c>
      <c r="P137" s="2">
        <v>1.6334169892381602E-2</v>
      </c>
      <c r="Q137" s="2">
        <v>104.177083333333</v>
      </c>
      <c r="R137" s="2">
        <v>1</v>
      </c>
    </row>
    <row r="138" spans="1:18" s="2" customFormat="1">
      <c r="A138" s="2">
        <v>30</v>
      </c>
      <c r="B138" s="2" t="s">
        <v>21</v>
      </c>
      <c r="C138" s="2">
        <v>30</v>
      </c>
      <c r="D138" s="2" t="s">
        <v>42</v>
      </c>
      <c r="E138" s="2">
        <v>62</v>
      </c>
      <c r="F138" s="2">
        <v>62</v>
      </c>
      <c r="G138" s="2">
        <v>4232.5</v>
      </c>
      <c r="H138" s="2">
        <v>9995</v>
      </c>
      <c r="I138" s="2">
        <v>6889</v>
      </c>
      <c r="J138" s="2">
        <v>0.70251273941310799</v>
      </c>
      <c r="K138" s="2">
        <v>8.9195799165587598E-3</v>
      </c>
      <c r="L138" s="2">
        <v>8.9195799165587598E-3</v>
      </c>
      <c r="N138" s="2">
        <v>1.44370706717894E-2</v>
      </c>
      <c r="O138" s="2">
        <v>1.44370706717894E-2</v>
      </c>
      <c r="P138" s="2">
        <v>1.10266328753723E-2</v>
      </c>
      <c r="Q138" s="2">
        <v>127.74193548386999</v>
      </c>
      <c r="R138" s="2">
        <v>1</v>
      </c>
    </row>
    <row r="139" spans="1:18" s="2" customFormat="1">
      <c r="A139" s="2">
        <v>35</v>
      </c>
      <c r="B139" s="2" t="s">
        <v>21</v>
      </c>
      <c r="C139" s="2">
        <v>35</v>
      </c>
      <c r="D139" s="2" t="s">
        <v>42</v>
      </c>
      <c r="E139" s="2">
        <v>85</v>
      </c>
      <c r="F139" s="2">
        <v>85</v>
      </c>
      <c r="G139" s="2">
        <v>5186</v>
      </c>
      <c r="H139" s="2">
        <v>9977</v>
      </c>
      <c r="I139" s="2">
        <v>6866</v>
      </c>
      <c r="J139" s="2">
        <v>0.65798324869748703</v>
      </c>
      <c r="K139" s="2">
        <v>1.22284563372176E-2</v>
      </c>
      <c r="L139" s="2">
        <v>1.22284563372176E-2</v>
      </c>
      <c r="N139" s="2">
        <v>1.6125972301271101E-2</v>
      </c>
      <c r="O139" s="2">
        <v>1.6125972301271101E-2</v>
      </c>
      <c r="P139" s="2">
        <v>1.3909343806250999E-2</v>
      </c>
      <c r="Q139" s="2">
        <v>131.21176470588199</v>
      </c>
      <c r="R139" s="2">
        <v>1</v>
      </c>
    </row>
    <row r="140" spans="1:18" s="2" customFormat="1">
      <c r="A140" s="2">
        <v>40</v>
      </c>
      <c r="B140" s="2" t="s">
        <v>21</v>
      </c>
      <c r="C140" s="2">
        <v>40</v>
      </c>
      <c r="D140" s="2" t="s">
        <v>42</v>
      </c>
      <c r="E140" s="2">
        <v>80</v>
      </c>
      <c r="F140" s="2">
        <v>80</v>
      </c>
      <c r="G140" s="2">
        <v>5184</v>
      </c>
      <c r="H140" s="2">
        <v>9972</v>
      </c>
      <c r="I140" s="2">
        <v>6871</v>
      </c>
      <c r="J140" s="2">
        <v>0.65795724465558103</v>
      </c>
      <c r="K140" s="2">
        <v>1.15091353762048E-2</v>
      </c>
      <c r="L140" s="2">
        <v>1.15091353762048E-2</v>
      </c>
      <c r="N140" s="2">
        <v>1.5197568389057701E-2</v>
      </c>
      <c r="O140" s="2">
        <v>1.5197568389057701E-2</v>
      </c>
      <c r="P140" s="2">
        <v>1.3098649201801E-2</v>
      </c>
      <c r="Q140" s="2">
        <v>114.22499999999999</v>
      </c>
      <c r="R140" s="2">
        <v>1</v>
      </c>
    </row>
    <row r="141" spans="1:18" s="2" customFormat="1">
      <c r="A141" s="2">
        <v>45</v>
      </c>
      <c r="B141" s="2" t="s">
        <v>21</v>
      </c>
      <c r="C141" s="2">
        <v>45</v>
      </c>
      <c r="D141" s="2" t="s">
        <v>42</v>
      </c>
      <c r="E141" s="2">
        <v>87</v>
      </c>
      <c r="F141" s="2">
        <v>87</v>
      </c>
      <c r="G141" s="2">
        <v>4976.5</v>
      </c>
      <c r="H141" s="2">
        <v>9979</v>
      </c>
      <c r="I141" s="2">
        <v>6864</v>
      </c>
      <c r="J141" s="2">
        <v>0.66724616361873501</v>
      </c>
      <c r="K141" s="2">
        <v>1.25161847216227E-2</v>
      </c>
      <c r="L141" s="2">
        <v>1.25161847216227E-2</v>
      </c>
      <c r="N141" s="2">
        <v>1.7181791251110801E-2</v>
      </c>
      <c r="O141" s="2">
        <v>1.7181791251110801E-2</v>
      </c>
      <c r="P141" s="2">
        <v>1.44825003121228E-2</v>
      </c>
      <c r="Q141" s="2">
        <v>103.655172413793</v>
      </c>
      <c r="R141" s="2">
        <v>1</v>
      </c>
    </row>
    <row r="142" spans="1:18" s="2" customFormat="1">
      <c r="A142" s="2">
        <v>50</v>
      </c>
      <c r="B142" s="2" t="s">
        <v>21</v>
      </c>
      <c r="C142" s="2">
        <v>50</v>
      </c>
      <c r="D142" s="2" t="s">
        <v>42</v>
      </c>
      <c r="E142" s="2">
        <v>73</v>
      </c>
      <c r="F142" s="2">
        <v>73</v>
      </c>
      <c r="G142" s="2">
        <v>4621.5</v>
      </c>
      <c r="H142" s="2">
        <v>9987</v>
      </c>
      <c r="I142" s="2">
        <v>6878</v>
      </c>
      <c r="J142" s="2">
        <v>0.68364308450559597</v>
      </c>
      <c r="K142" s="2">
        <v>1.05020860307869E-2</v>
      </c>
      <c r="L142" s="2">
        <v>1.05020860307869E-2</v>
      </c>
      <c r="N142" s="2">
        <v>1.5550111832996E-2</v>
      </c>
      <c r="O142" s="2">
        <v>1.5550111832996E-2</v>
      </c>
      <c r="P142" s="2">
        <v>1.25370314713837E-2</v>
      </c>
      <c r="Q142" s="2">
        <v>112.890410958904</v>
      </c>
      <c r="R142" s="2">
        <v>1</v>
      </c>
    </row>
    <row r="143" spans="1:18" s="2" customFormat="1">
      <c r="A143" s="2">
        <v>5</v>
      </c>
      <c r="B143" s="2" t="s">
        <v>15</v>
      </c>
      <c r="C143" s="2">
        <v>5</v>
      </c>
      <c r="D143" s="2" t="s">
        <v>43</v>
      </c>
      <c r="E143" s="2">
        <v>638</v>
      </c>
      <c r="F143" s="2">
        <v>640</v>
      </c>
      <c r="G143" s="2">
        <v>22</v>
      </c>
      <c r="H143" s="2">
        <v>10000</v>
      </c>
      <c r="I143" s="2">
        <v>8850</v>
      </c>
      <c r="J143" s="2">
        <v>0.99780482937537396</v>
      </c>
      <c r="K143" s="2">
        <v>6.7242833052276504E-2</v>
      </c>
      <c r="L143" s="2">
        <v>8.6980231765507801E-2</v>
      </c>
      <c r="M143" s="2">
        <v>0</v>
      </c>
      <c r="N143" s="2">
        <v>0.96666666666666601</v>
      </c>
      <c r="O143" s="2">
        <v>0.96676737160120796</v>
      </c>
      <c r="P143" s="2">
        <v>0.12573991373857599</v>
      </c>
      <c r="Q143" s="2">
        <v>0.66874999999999996</v>
      </c>
      <c r="R143" s="2">
        <v>1.00313479623824</v>
      </c>
    </row>
    <row r="144" spans="1:18" s="2" customFormat="1">
      <c r="A144" s="2">
        <v>10</v>
      </c>
      <c r="B144" s="2" t="s">
        <v>15</v>
      </c>
      <c r="C144" s="2">
        <v>10</v>
      </c>
      <c r="D144" s="2" t="s">
        <v>43</v>
      </c>
      <c r="E144" s="2">
        <v>994</v>
      </c>
      <c r="F144" s="2">
        <v>1001</v>
      </c>
      <c r="G144" s="2">
        <v>44</v>
      </c>
      <c r="H144" s="2">
        <v>10000</v>
      </c>
      <c r="I144" s="2">
        <v>8494</v>
      </c>
      <c r="J144" s="2">
        <v>0.99561927518916704</v>
      </c>
      <c r="K144" s="2">
        <v>0.10476391231028601</v>
      </c>
      <c r="L144" s="2">
        <v>0.13565098841172399</v>
      </c>
      <c r="M144" s="2">
        <v>0</v>
      </c>
      <c r="N144" s="2">
        <v>0.95761078998073201</v>
      </c>
      <c r="O144" s="2">
        <v>0.95789473684210502</v>
      </c>
      <c r="P144" s="2">
        <v>0.18887118698569</v>
      </c>
      <c r="Q144" s="2">
        <v>0.94705294705294696</v>
      </c>
      <c r="R144" s="2">
        <v>1.0050301810865101</v>
      </c>
    </row>
    <row r="145" spans="1:18" s="2" customFormat="1">
      <c r="A145" s="2">
        <v>15</v>
      </c>
      <c r="B145" s="2" t="s">
        <v>15</v>
      </c>
      <c r="C145" s="2">
        <v>15</v>
      </c>
      <c r="D145" s="2" t="s">
        <v>43</v>
      </c>
      <c r="E145" s="2">
        <v>815</v>
      </c>
      <c r="F145" s="2">
        <v>823</v>
      </c>
      <c r="G145" s="2">
        <v>51</v>
      </c>
      <c r="H145" s="2">
        <v>10000</v>
      </c>
      <c r="I145" s="2">
        <v>8673</v>
      </c>
      <c r="J145" s="2">
        <v>0.99492587802208698</v>
      </c>
      <c r="K145" s="2">
        <v>8.5897976391231007E-2</v>
      </c>
      <c r="L145" s="2">
        <v>0.11124744376278101</v>
      </c>
      <c r="M145" s="2">
        <v>0</v>
      </c>
      <c r="N145" s="2">
        <v>0.94110854503464203</v>
      </c>
      <c r="O145" s="2">
        <v>0.94164759725400404</v>
      </c>
      <c r="P145" s="2">
        <v>0.15743461925652699</v>
      </c>
      <c r="Q145" s="2">
        <v>0.74240583232077695</v>
      </c>
      <c r="R145" s="2">
        <v>1.00736196319018</v>
      </c>
    </row>
    <row r="146" spans="1:18" s="2" customFormat="1">
      <c r="A146" s="2">
        <v>20</v>
      </c>
      <c r="B146" s="2" t="s">
        <v>15</v>
      </c>
      <c r="C146" s="2">
        <v>20</v>
      </c>
      <c r="D146" s="2" t="s">
        <v>43</v>
      </c>
      <c r="E146" s="2">
        <v>536</v>
      </c>
      <c r="F146" s="2">
        <v>542</v>
      </c>
      <c r="G146" s="2">
        <v>44</v>
      </c>
      <c r="H146" s="2">
        <v>10000</v>
      </c>
      <c r="I146" s="2">
        <v>8952</v>
      </c>
      <c r="J146" s="2">
        <v>0.99561927518916704</v>
      </c>
      <c r="K146" s="2">
        <v>5.6492411467116303E-2</v>
      </c>
      <c r="L146" s="2">
        <v>7.3074301295160196E-2</v>
      </c>
      <c r="M146" s="2">
        <v>0</v>
      </c>
      <c r="N146" s="2">
        <v>0.92413793103448205</v>
      </c>
      <c r="O146" s="2">
        <v>0.92491467576791797</v>
      </c>
      <c r="P146" s="2">
        <v>0.106481114952336</v>
      </c>
      <c r="Q146" s="2">
        <v>0.81365313653136495</v>
      </c>
      <c r="R146" s="2">
        <v>1.01119402985074</v>
      </c>
    </row>
    <row r="147" spans="1:18" s="2" customFormat="1">
      <c r="A147" s="2">
        <v>25</v>
      </c>
      <c r="B147" s="2" t="s">
        <v>15</v>
      </c>
      <c r="C147" s="2">
        <v>25</v>
      </c>
      <c r="D147" s="2" t="s">
        <v>43</v>
      </c>
      <c r="E147" s="2">
        <v>489</v>
      </c>
      <c r="F147" s="2">
        <v>494</v>
      </c>
      <c r="G147" s="2">
        <v>38</v>
      </c>
      <c r="H147" s="2">
        <v>10000</v>
      </c>
      <c r="I147" s="2">
        <v>8999</v>
      </c>
      <c r="J147" s="2">
        <v>0.99621438533572404</v>
      </c>
      <c r="K147" s="2">
        <v>5.1538785834738601E-2</v>
      </c>
      <c r="L147" s="2">
        <v>6.6666666666666596E-2</v>
      </c>
      <c r="M147" s="2">
        <v>0</v>
      </c>
      <c r="N147" s="2">
        <v>0.92789373814041698</v>
      </c>
      <c r="O147" s="2">
        <v>0.92857142857142805</v>
      </c>
      <c r="P147" s="2">
        <v>9.7657270143636205E-2</v>
      </c>
      <c r="Q147" s="2">
        <v>0.82388663967611298</v>
      </c>
      <c r="R147" s="2">
        <v>1.0102249488752499</v>
      </c>
    </row>
    <row r="148" spans="1:18" s="2" customFormat="1">
      <c r="A148" s="2">
        <v>30</v>
      </c>
      <c r="B148" s="2" t="s">
        <v>15</v>
      </c>
      <c r="C148" s="2">
        <v>5</v>
      </c>
      <c r="D148" s="2" t="s">
        <v>43</v>
      </c>
    </row>
    <row r="149" spans="1:18" s="2" customFormat="1">
      <c r="A149" s="2">
        <v>35</v>
      </c>
      <c r="B149" s="2" t="s">
        <v>15</v>
      </c>
      <c r="C149" s="2">
        <v>10</v>
      </c>
      <c r="D149" s="2" t="s">
        <v>43</v>
      </c>
    </row>
    <row r="150" spans="1:18" s="2" customFormat="1">
      <c r="A150" s="2">
        <v>40</v>
      </c>
      <c r="B150" s="2" t="s">
        <v>15</v>
      </c>
      <c r="C150" s="2">
        <v>15</v>
      </c>
      <c r="D150" s="2" t="s">
        <v>43</v>
      </c>
    </row>
    <row r="151" spans="1:18" s="2" customFormat="1">
      <c r="A151" s="2">
        <v>45</v>
      </c>
      <c r="B151" s="2" t="s">
        <v>15</v>
      </c>
      <c r="C151" s="2">
        <v>20</v>
      </c>
      <c r="D151" s="2" t="s">
        <v>43</v>
      </c>
    </row>
    <row r="152" spans="1:18" s="2" customFormat="1">
      <c r="A152" s="2">
        <v>50</v>
      </c>
      <c r="B152" s="2" t="s">
        <v>15</v>
      </c>
      <c r="C152" s="2">
        <v>25</v>
      </c>
      <c r="D152" s="2" t="s">
        <v>43</v>
      </c>
    </row>
    <row r="153" spans="1:18" s="2" customFormat="1">
      <c r="A153" s="2">
        <v>5</v>
      </c>
      <c r="B153" s="2" t="s">
        <v>16</v>
      </c>
      <c r="C153" s="2">
        <v>5</v>
      </c>
      <c r="D153" s="2" t="s">
        <v>43</v>
      </c>
      <c r="E153" s="2">
        <v>3633</v>
      </c>
      <c r="F153" s="2">
        <v>3658</v>
      </c>
      <c r="G153" s="2">
        <v>67</v>
      </c>
      <c r="H153" s="2">
        <v>9999</v>
      </c>
      <c r="I153" s="2">
        <v>6367</v>
      </c>
      <c r="J153" s="2">
        <v>0.99334393006159305</v>
      </c>
      <c r="K153" s="2">
        <v>0.36330000000000001</v>
      </c>
      <c r="L153" s="2">
        <v>0.36589787491187398</v>
      </c>
      <c r="M153" s="2">
        <v>0</v>
      </c>
      <c r="N153" s="2">
        <v>0.98189189189189097</v>
      </c>
      <c r="O153" s="2">
        <v>0.982013422818791</v>
      </c>
      <c r="P153" s="2">
        <v>0.53038269069306898</v>
      </c>
      <c r="Q153" s="2">
        <v>0.76353198469108796</v>
      </c>
      <c r="R153" s="2">
        <v>1.0068813652628601</v>
      </c>
    </row>
    <row r="154" spans="1:18" s="2" customFormat="1">
      <c r="A154" s="2">
        <v>10</v>
      </c>
      <c r="B154" s="2" t="s">
        <v>16</v>
      </c>
      <c r="C154" s="2">
        <v>10</v>
      </c>
      <c r="D154" s="2" t="s">
        <v>43</v>
      </c>
      <c r="E154" s="2">
        <v>4037</v>
      </c>
      <c r="F154" s="2">
        <v>4088</v>
      </c>
      <c r="G154" s="2">
        <v>86</v>
      </c>
      <c r="H154" s="2">
        <v>10000</v>
      </c>
      <c r="I154" s="2">
        <v>5963</v>
      </c>
      <c r="J154" s="2">
        <v>0.99147332936744004</v>
      </c>
      <c r="K154" s="2">
        <v>0.4037</v>
      </c>
      <c r="L154" s="2">
        <v>0.406586766038876</v>
      </c>
      <c r="M154" s="2">
        <v>0</v>
      </c>
      <c r="N154" s="2">
        <v>0.97914140189182597</v>
      </c>
      <c r="O154" s="2">
        <v>0.97939626257786205</v>
      </c>
      <c r="P154" s="2">
        <v>0.57173500052086901</v>
      </c>
      <c r="Q154" s="2">
        <v>0.82342871117632599</v>
      </c>
      <c r="R154" s="2">
        <v>1.01263314342333</v>
      </c>
    </row>
    <row r="155" spans="1:18" s="2" customFormat="1">
      <c r="A155" s="2">
        <v>15</v>
      </c>
      <c r="B155" s="2" t="s">
        <v>16</v>
      </c>
      <c r="C155" s="2">
        <v>15</v>
      </c>
      <c r="D155" s="2" t="s">
        <v>43</v>
      </c>
      <c r="E155" s="2">
        <v>3819</v>
      </c>
      <c r="F155" s="2">
        <v>3864</v>
      </c>
      <c r="G155" s="2">
        <v>105</v>
      </c>
      <c r="H155" s="2">
        <v>10000</v>
      </c>
      <c r="I155" s="2">
        <v>6181</v>
      </c>
      <c r="J155" s="2">
        <v>0.98960910440376004</v>
      </c>
      <c r="K155" s="2">
        <v>0.38190000000000002</v>
      </c>
      <c r="L155" s="2">
        <v>0.38463087924262201</v>
      </c>
      <c r="M155" s="2">
        <v>0</v>
      </c>
      <c r="N155" s="2">
        <v>0.97324159021406698</v>
      </c>
      <c r="O155" s="2">
        <v>0.97354497354497305</v>
      </c>
      <c r="P155" s="2">
        <v>0.54859744608361805</v>
      </c>
      <c r="Q155" s="2">
        <v>0.80625969994826696</v>
      </c>
      <c r="R155" s="2">
        <v>1.0117831893165701</v>
      </c>
    </row>
    <row r="156" spans="1:18" s="2" customFormat="1">
      <c r="A156" s="2">
        <v>20</v>
      </c>
      <c r="B156" s="2" t="s">
        <v>16</v>
      </c>
      <c r="C156" s="2">
        <v>20</v>
      </c>
      <c r="D156" s="2" t="s">
        <v>43</v>
      </c>
      <c r="E156" s="2">
        <v>4071</v>
      </c>
      <c r="F156" s="2">
        <v>4128</v>
      </c>
      <c r="G156" s="2">
        <v>137</v>
      </c>
      <c r="H156" s="2">
        <v>10000</v>
      </c>
      <c r="I156" s="2">
        <v>5929</v>
      </c>
      <c r="J156" s="2">
        <v>0.98648515339844101</v>
      </c>
      <c r="K156" s="2">
        <v>0.40710000000000002</v>
      </c>
      <c r="L156" s="2">
        <v>0.41001107865847503</v>
      </c>
      <c r="M156" s="2">
        <v>0</v>
      </c>
      <c r="N156" s="2">
        <v>0.96744296577946698</v>
      </c>
      <c r="O156" s="2">
        <v>0.96787807737397402</v>
      </c>
      <c r="P156" s="2">
        <v>0.57313374195969202</v>
      </c>
      <c r="Q156" s="2">
        <v>0.91305400823443905</v>
      </c>
      <c r="R156" s="2">
        <v>1.0140014738393499</v>
      </c>
    </row>
    <row r="157" spans="1:18" s="2" customFormat="1">
      <c r="A157" s="2">
        <v>25</v>
      </c>
      <c r="B157" s="2" t="s">
        <v>16</v>
      </c>
      <c r="C157" s="2">
        <v>25</v>
      </c>
      <c r="D157" s="2" t="s">
        <v>43</v>
      </c>
      <c r="E157" s="2">
        <v>3239</v>
      </c>
      <c r="F157" s="2">
        <v>3284</v>
      </c>
      <c r="G157" s="2">
        <v>122</v>
      </c>
      <c r="H157" s="2">
        <v>10000</v>
      </c>
      <c r="I157" s="2">
        <v>6761</v>
      </c>
      <c r="J157" s="2">
        <v>0.98794704603833206</v>
      </c>
      <c r="K157" s="2">
        <v>0.32390000000000002</v>
      </c>
      <c r="L157" s="2">
        <v>0.32621613455534199</v>
      </c>
      <c r="M157" s="2">
        <v>0</v>
      </c>
      <c r="N157" s="2">
        <v>0.96370127938113603</v>
      </c>
      <c r="O157" s="2">
        <v>0.96418085731062797</v>
      </c>
      <c r="P157" s="2">
        <v>0.48490462056078798</v>
      </c>
      <c r="Q157" s="2">
        <v>0.82673568818513998</v>
      </c>
      <c r="R157" s="2">
        <v>1.0138931769064501</v>
      </c>
    </row>
    <row r="158" spans="1:18" s="2" customFormat="1">
      <c r="A158" s="2">
        <v>30</v>
      </c>
      <c r="B158" s="2" t="s">
        <v>16</v>
      </c>
      <c r="C158" s="2">
        <v>30</v>
      </c>
      <c r="D158" s="2" t="s">
        <v>43</v>
      </c>
      <c r="E158" s="2">
        <v>3210</v>
      </c>
      <c r="F158" s="2">
        <v>3245</v>
      </c>
      <c r="G158" s="2">
        <v>151</v>
      </c>
      <c r="H158" s="2">
        <v>10000</v>
      </c>
      <c r="I158" s="2">
        <v>6790</v>
      </c>
      <c r="J158" s="2">
        <v>0.98512461826421005</v>
      </c>
      <c r="K158" s="2">
        <v>0.32100000000000001</v>
      </c>
      <c r="L158" s="2">
        <v>0.32329539732097801</v>
      </c>
      <c r="M158" s="2">
        <v>0</v>
      </c>
      <c r="N158" s="2">
        <v>0.95507289497173398</v>
      </c>
      <c r="O158" s="2">
        <v>0.95553592461719605</v>
      </c>
      <c r="P158" s="2">
        <v>0.48056153514692501</v>
      </c>
      <c r="Q158" s="2">
        <v>0.84996919285274097</v>
      </c>
      <c r="R158" s="2">
        <v>1.01090342679127</v>
      </c>
    </row>
    <row r="159" spans="1:18" s="2" customFormat="1">
      <c r="A159" s="2">
        <v>35</v>
      </c>
      <c r="B159" s="2" t="s">
        <v>16</v>
      </c>
      <c r="C159" s="2">
        <v>35</v>
      </c>
      <c r="D159" s="2" t="s">
        <v>43</v>
      </c>
      <c r="E159" s="2">
        <v>2647</v>
      </c>
      <c r="F159" s="2">
        <v>2679</v>
      </c>
      <c r="G159" s="2">
        <v>142</v>
      </c>
      <c r="H159" s="2">
        <v>10000</v>
      </c>
      <c r="I159" s="2">
        <v>7353</v>
      </c>
      <c r="J159" s="2">
        <v>0.98599881680141899</v>
      </c>
      <c r="K159" s="2">
        <v>0.26469999999999999</v>
      </c>
      <c r="L159" s="2">
        <v>0.26659280894349802</v>
      </c>
      <c r="M159" s="2">
        <v>0</v>
      </c>
      <c r="N159" s="2">
        <v>0.94908569379705898</v>
      </c>
      <c r="O159" s="2">
        <v>0.94966323998582003</v>
      </c>
      <c r="P159" s="2">
        <v>0.41400439563236702</v>
      </c>
      <c r="Q159" s="2">
        <v>0.92347891004105997</v>
      </c>
      <c r="R159" s="2">
        <v>1.01208915753683</v>
      </c>
    </row>
    <row r="160" spans="1:18" s="2" customFormat="1">
      <c r="A160" s="2">
        <v>40</v>
      </c>
      <c r="B160" s="2" t="s">
        <v>16</v>
      </c>
      <c r="C160" s="2">
        <v>40</v>
      </c>
      <c r="D160" s="2" t="s">
        <v>43</v>
      </c>
      <c r="E160" s="2">
        <v>2801</v>
      </c>
      <c r="F160" s="2">
        <v>2851</v>
      </c>
      <c r="G160" s="2">
        <v>153</v>
      </c>
      <c r="H160" s="2">
        <v>10000</v>
      </c>
      <c r="I160" s="2">
        <v>7199</v>
      </c>
      <c r="J160" s="2">
        <v>0.98493056239535104</v>
      </c>
      <c r="K160" s="2">
        <v>0.28010000000000002</v>
      </c>
      <c r="L160" s="2">
        <v>0.28210293080874199</v>
      </c>
      <c r="M160" s="2">
        <v>0</v>
      </c>
      <c r="N160" s="2">
        <v>0.94820582261340502</v>
      </c>
      <c r="O160" s="2">
        <v>0.94906790945406105</v>
      </c>
      <c r="P160" s="2">
        <v>0.43254289246154098</v>
      </c>
      <c r="Q160" s="2">
        <v>0.88635566467906002</v>
      </c>
      <c r="R160" s="2">
        <v>1.017850767583</v>
      </c>
    </row>
    <row r="161" spans="1:18" s="2" customFormat="1">
      <c r="A161" s="2">
        <v>45</v>
      </c>
      <c r="B161" s="2" t="s">
        <v>16</v>
      </c>
      <c r="C161" s="2">
        <v>45</v>
      </c>
      <c r="D161" s="2" t="s">
        <v>43</v>
      </c>
      <c r="E161" s="2">
        <v>2006</v>
      </c>
      <c r="F161" s="2">
        <v>2037</v>
      </c>
      <c r="G161" s="2">
        <v>136</v>
      </c>
      <c r="H161" s="2">
        <v>10000</v>
      </c>
      <c r="I161" s="2">
        <v>7994</v>
      </c>
      <c r="J161" s="2">
        <v>0.98658247829518497</v>
      </c>
      <c r="K161" s="2">
        <v>0.2006</v>
      </c>
      <c r="L161" s="2">
        <v>0.20203444455635</v>
      </c>
      <c r="M161" s="2">
        <v>0</v>
      </c>
      <c r="N161" s="2">
        <v>0.93650793650793596</v>
      </c>
      <c r="O161" s="2">
        <v>0.937413713759779</v>
      </c>
      <c r="P161" s="2">
        <v>0.33047965715447503</v>
      </c>
      <c r="Q161" s="2">
        <v>1.00098183603338</v>
      </c>
      <c r="R161" s="2">
        <v>1.01545363908275</v>
      </c>
    </row>
    <row r="162" spans="1:18" s="2" customFormat="1">
      <c r="A162" s="2">
        <v>50</v>
      </c>
      <c r="B162" s="2" t="s">
        <v>16</v>
      </c>
      <c r="C162" s="2">
        <v>50</v>
      </c>
      <c r="D162" s="2" t="s">
        <v>43</v>
      </c>
      <c r="E162" s="2">
        <v>2004</v>
      </c>
      <c r="F162" s="2">
        <v>2030</v>
      </c>
      <c r="G162" s="2">
        <v>146</v>
      </c>
      <c r="H162" s="2">
        <v>10000</v>
      </c>
      <c r="I162" s="2">
        <v>7996</v>
      </c>
      <c r="J162" s="2">
        <v>0.985610092647348</v>
      </c>
      <c r="K162" s="2">
        <v>0.20039999999999999</v>
      </c>
      <c r="L162" s="2">
        <v>0.20183301440225601</v>
      </c>
      <c r="M162" s="2">
        <v>0</v>
      </c>
      <c r="N162" s="2">
        <v>0.932093023255814</v>
      </c>
      <c r="O162" s="2">
        <v>0.93290441176470495</v>
      </c>
      <c r="P162" s="2">
        <v>0.32992732080965698</v>
      </c>
      <c r="Q162" s="2">
        <v>1.0458128078817699</v>
      </c>
      <c r="R162" s="2">
        <v>1.0129740518962</v>
      </c>
    </row>
    <row r="163" spans="1:18" s="2" customFormat="1">
      <c r="A163" s="2">
        <v>5</v>
      </c>
      <c r="B163" s="2" t="s">
        <v>17</v>
      </c>
      <c r="C163" s="2">
        <v>5</v>
      </c>
      <c r="D163" s="2" t="s">
        <v>43</v>
      </c>
      <c r="E163" s="2">
        <v>3275</v>
      </c>
      <c r="F163" s="2">
        <v>3299</v>
      </c>
      <c r="G163" s="2">
        <v>49</v>
      </c>
      <c r="H163" s="2">
        <v>9998</v>
      </c>
      <c r="I163" s="2">
        <v>6725</v>
      </c>
      <c r="J163" s="2">
        <v>0.99512292226535204</v>
      </c>
      <c r="K163" s="2">
        <v>0.32750000000000001</v>
      </c>
      <c r="L163" s="2">
        <v>0.33107561665992702</v>
      </c>
      <c r="M163" s="2">
        <v>0</v>
      </c>
      <c r="N163" s="2">
        <v>0.98525872442839901</v>
      </c>
      <c r="O163" s="2">
        <v>0.98536439665471898</v>
      </c>
      <c r="P163" s="2">
        <v>0.49160726839223101</v>
      </c>
      <c r="Q163" s="2">
        <v>0.79903000909366395</v>
      </c>
      <c r="R163" s="2">
        <v>1.0073282442747999</v>
      </c>
    </row>
    <row r="164" spans="1:18" s="2" customFormat="1">
      <c r="A164" s="2">
        <v>10</v>
      </c>
      <c r="B164" s="2" t="s">
        <v>17</v>
      </c>
      <c r="C164" s="2">
        <v>10</v>
      </c>
      <c r="D164" s="2" t="s">
        <v>43</v>
      </c>
      <c r="E164" s="2">
        <v>3533</v>
      </c>
      <c r="F164" s="2">
        <v>3587</v>
      </c>
      <c r="G164" s="2">
        <v>75</v>
      </c>
      <c r="H164" s="2">
        <v>9999</v>
      </c>
      <c r="I164" s="2">
        <v>6467</v>
      </c>
      <c r="J164" s="2">
        <v>0.99255509231685501</v>
      </c>
      <c r="K164" s="2">
        <v>0.3533</v>
      </c>
      <c r="L164" s="2">
        <v>0.35715729882733499</v>
      </c>
      <c r="M164" s="2">
        <v>0</v>
      </c>
      <c r="N164" s="2">
        <v>0.97921286031042098</v>
      </c>
      <c r="O164" s="2">
        <v>0.97951938831239704</v>
      </c>
      <c r="P164" s="2">
        <v>0.51929646721143896</v>
      </c>
      <c r="Q164" s="2">
        <v>0.82129913576805103</v>
      </c>
      <c r="R164" s="2">
        <v>1.0152844607981799</v>
      </c>
    </row>
    <row r="165" spans="1:18" s="2" customFormat="1">
      <c r="A165" s="2">
        <v>15</v>
      </c>
      <c r="B165" s="2" t="s">
        <v>17</v>
      </c>
      <c r="C165" s="2">
        <v>15</v>
      </c>
      <c r="D165" s="2" t="s">
        <v>43</v>
      </c>
      <c r="E165" s="2">
        <v>3028</v>
      </c>
      <c r="F165" s="2">
        <v>3064</v>
      </c>
      <c r="G165" s="2">
        <v>80</v>
      </c>
      <c r="H165" s="2">
        <v>9998</v>
      </c>
      <c r="I165" s="2">
        <v>6972</v>
      </c>
      <c r="J165" s="2">
        <v>0.99206191704703295</v>
      </c>
      <c r="K165" s="2">
        <v>0.30280000000000001</v>
      </c>
      <c r="L165" s="2">
        <v>0.306105944197331</v>
      </c>
      <c r="M165" s="2">
        <v>0</v>
      </c>
      <c r="N165" s="2">
        <v>0.97425997425997402</v>
      </c>
      <c r="O165" s="2">
        <v>0.97455470737913397</v>
      </c>
      <c r="P165" s="2">
        <v>0.46204106610273599</v>
      </c>
      <c r="Q165" s="2">
        <v>0.782963446475195</v>
      </c>
      <c r="R165" s="2">
        <v>1.0118890356671</v>
      </c>
    </row>
    <row r="166" spans="1:18" s="2" customFormat="1">
      <c r="A166" s="2">
        <v>20</v>
      </c>
      <c r="B166" s="2" t="s">
        <v>17</v>
      </c>
      <c r="C166" s="2">
        <v>20</v>
      </c>
      <c r="D166" s="2" t="s">
        <v>43</v>
      </c>
      <c r="E166" s="2">
        <v>2850</v>
      </c>
      <c r="F166" s="2">
        <v>2871</v>
      </c>
      <c r="G166" s="2">
        <v>96</v>
      </c>
      <c r="H166" s="2">
        <v>9998</v>
      </c>
      <c r="I166" s="2">
        <v>7150</v>
      </c>
      <c r="J166" s="2">
        <v>0.99048939964335203</v>
      </c>
      <c r="K166" s="2">
        <v>0.28499999999999998</v>
      </c>
      <c r="L166" s="2">
        <v>0.28811160533764602</v>
      </c>
      <c r="M166" s="2">
        <v>0</v>
      </c>
      <c r="N166" s="2">
        <v>0.96741344195519297</v>
      </c>
      <c r="O166" s="2">
        <v>0.967644084934277</v>
      </c>
      <c r="P166" s="2">
        <v>0.44031431996222298</v>
      </c>
      <c r="Q166" s="2">
        <v>0.82027168234064696</v>
      </c>
      <c r="R166" s="2">
        <v>1.0073684210526299</v>
      </c>
    </row>
    <row r="167" spans="1:18" s="2" customFormat="1">
      <c r="A167" s="2">
        <v>25</v>
      </c>
      <c r="B167" s="2" t="s">
        <v>17</v>
      </c>
      <c r="C167" s="2">
        <v>25</v>
      </c>
      <c r="D167" s="2" t="s">
        <v>43</v>
      </c>
      <c r="E167" s="2">
        <v>2584</v>
      </c>
      <c r="F167" s="2">
        <v>2633</v>
      </c>
      <c r="G167" s="2">
        <v>149</v>
      </c>
      <c r="H167" s="2">
        <v>9996</v>
      </c>
      <c r="I167" s="2">
        <v>7416</v>
      </c>
      <c r="J167" s="2">
        <v>0.98531296205027097</v>
      </c>
      <c r="K167" s="2">
        <v>0.25840000000000002</v>
      </c>
      <c r="L167" s="2">
        <v>0.26122118883946599</v>
      </c>
      <c r="M167" s="2">
        <v>0</v>
      </c>
      <c r="N167" s="2">
        <v>0.94548115623856499</v>
      </c>
      <c r="O167" s="2">
        <v>0.94644140905823104</v>
      </c>
      <c r="P167" s="2">
        <v>0.405962906424022</v>
      </c>
      <c r="Q167" s="2">
        <v>0.85339916445119601</v>
      </c>
      <c r="R167" s="2">
        <v>1.01896284829721</v>
      </c>
    </row>
    <row r="168" spans="1:18" s="2" customFormat="1">
      <c r="A168" s="2">
        <v>30</v>
      </c>
      <c r="B168" s="2" t="s">
        <v>17</v>
      </c>
      <c r="C168" s="2">
        <v>30</v>
      </c>
      <c r="D168" s="2" t="s">
        <v>43</v>
      </c>
      <c r="E168" s="2">
        <v>2297</v>
      </c>
      <c r="F168" s="2">
        <v>2314</v>
      </c>
      <c r="G168" s="2">
        <v>115</v>
      </c>
      <c r="H168" s="2">
        <v>9999</v>
      </c>
      <c r="I168" s="2">
        <v>7703</v>
      </c>
      <c r="J168" s="2">
        <v>0.98862962230571405</v>
      </c>
      <c r="K168" s="2">
        <v>0.22969999999999999</v>
      </c>
      <c r="L168" s="2">
        <v>0.23220784472300801</v>
      </c>
      <c r="M168" s="2">
        <v>0</v>
      </c>
      <c r="N168" s="2">
        <v>0.95232172470978405</v>
      </c>
      <c r="O168" s="2">
        <v>0.95265541375051399</v>
      </c>
      <c r="P168" s="2">
        <v>0.37015088017293302</v>
      </c>
      <c r="Q168" s="2">
        <v>0.84312878133102798</v>
      </c>
      <c r="R168" s="2">
        <v>1.0074009577709999</v>
      </c>
    </row>
    <row r="169" spans="1:18" s="2" customFormat="1">
      <c r="A169" s="2">
        <v>35</v>
      </c>
      <c r="B169" s="2" t="s">
        <v>17</v>
      </c>
      <c r="C169" s="2">
        <v>35</v>
      </c>
      <c r="D169" s="2" t="s">
        <v>43</v>
      </c>
      <c r="E169" s="2">
        <v>2450</v>
      </c>
      <c r="F169" s="2">
        <v>2478</v>
      </c>
      <c r="G169" s="2">
        <v>167</v>
      </c>
      <c r="H169" s="2">
        <v>9999</v>
      </c>
      <c r="I169" s="2">
        <v>7550</v>
      </c>
      <c r="J169" s="2">
        <v>0.98357269329136299</v>
      </c>
      <c r="K169" s="2">
        <v>0.245</v>
      </c>
      <c r="L169" s="2">
        <v>0.24767488879902899</v>
      </c>
      <c r="M169" s="2">
        <v>0</v>
      </c>
      <c r="N169" s="2">
        <v>0.93618647306075597</v>
      </c>
      <c r="O169" s="2">
        <v>0.93686200378071804</v>
      </c>
      <c r="P169" s="2">
        <v>0.38842299725689899</v>
      </c>
      <c r="Q169" s="2">
        <v>0.96006454215409398</v>
      </c>
      <c r="R169" s="2">
        <v>1.01142857142857</v>
      </c>
    </row>
    <row r="170" spans="1:18" s="2" customFormat="1">
      <c r="A170" s="2">
        <v>40</v>
      </c>
      <c r="B170" s="2" t="s">
        <v>17</v>
      </c>
      <c r="C170" s="2">
        <v>40</v>
      </c>
      <c r="D170" s="2" t="s">
        <v>43</v>
      </c>
      <c r="E170" s="2">
        <v>2259</v>
      </c>
      <c r="F170" s="2">
        <v>2278</v>
      </c>
      <c r="G170" s="2">
        <v>163</v>
      </c>
      <c r="H170" s="2">
        <v>9998</v>
      </c>
      <c r="I170" s="2">
        <v>7741</v>
      </c>
      <c r="J170" s="2">
        <v>0.98395827182363904</v>
      </c>
      <c r="K170" s="2">
        <v>0.22589999999999999</v>
      </c>
      <c r="L170" s="2">
        <v>0.22836635665183899</v>
      </c>
      <c r="M170" s="2">
        <v>0</v>
      </c>
      <c r="N170" s="2">
        <v>0.93270024772914895</v>
      </c>
      <c r="O170" s="2">
        <v>0.93322408848832406</v>
      </c>
      <c r="P170" s="2">
        <v>0.36374935812859799</v>
      </c>
      <c r="Q170" s="2">
        <v>0.95741878841088601</v>
      </c>
      <c r="R170" s="2">
        <v>1.0084108012394799</v>
      </c>
    </row>
    <row r="171" spans="1:18" s="2" customFormat="1">
      <c r="A171" s="2">
        <v>45</v>
      </c>
      <c r="B171" s="2" t="s">
        <v>17</v>
      </c>
      <c r="C171" s="2">
        <v>45</v>
      </c>
      <c r="D171" s="2" t="s">
        <v>43</v>
      </c>
      <c r="E171" s="2">
        <v>2033</v>
      </c>
      <c r="F171" s="2">
        <v>2045</v>
      </c>
      <c r="G171" s="2">
        <v>156</v>
      </c>
      <c r="H171" s="2">
        <v>9999</v>
      </c>
      <c r="I171" s="2">
        <v>7967</v>
      </c>
      <c r="J171" s="2">
        <v>0.98463810930576001</v>
      </c>
      <c r="K171" s="2">
        <v>0.20330000000000001</v>
      </c>
      <c r="L171" s="2">
        <v>0.20551961180752101</v>
      </c>
      <c r="M171" s="2">
        <v>0</v>
      </c>
      <c r="N171" s="2">
        <v>0.92873458200091297</v>
      </c>
      <c r="O171" s="2">
        <v>0.92912312585188495</v>
      </c>
      <c r="P171" s="2">
        <v>0.33360451084675902</v>
      </c>
      <c r="Q171" s="2">
        <v>1.0591687041564699</v>
      </c>
      <c r="R171" s="2">
        <v>1.0059026069847501</v>
      </c>
    </row>
    <row r="172" spans="1:18" s="2" customFormat="1">
      <c r="A172" s="2">
        <v>50</v>
      </c>
      <c r="B172" s="2" t="s">
        <v>17</v>
      </c>
      <c r="C172" s="2">
        <v>50</v>
      </c>
      <c r="D172" s="2" t="s">
        <v>43</v>
      </c>
      <c r="E172" s="2">
        <v>1928</v>
      </c>
      <c r="F172" s="2">
        <v>1941</v>
      </c>
      <c r="G172" s="2">
        <v>193</v>
      </c>
      <c r="H172" s="2">
        <v>9998</v>
      </c>
      <c r="I172" s="2">
        <v>8072</v>
      </c>
      <c r="J172" s="2">
        <v>0.98106172112648404</v>
      </c>
      <c r="K172" s="2">
        <v>0.1928</v>
      </c>
      <c r="L172" s="2">
        <v>0.19490497371613399</v>
      </c>
      <c r="M172" s="2">
        <v>0</v>
      </c>
      <c r="N172" s="2">
        <v>0.90900518623290905</v>
      </c>
      <c r="O172" s="2">
        <v>0.90955951265229595</v>
      </c>
      <c r="P172" s="2">
        <v>0.31815949701823798</v>
      </c>
      <c r="Q172" s="2">
        <v>1.12416280267903</v>
      </c>
      <c r="R172" s="2">
        <v>1.00674273858921</v>
      </c>
    </row>
    <row r="173" spans="1:18" s="2" customFormat="1">
      <c r="A173" s="2">
        <v>5</v>
      </c>
      <c r="B173" s="2" t="s">
        <v>18</v>
      </c>
      <c r="C173" s="2">
        <v>5</v>
      </c>
      <c r="D173" s="2" t="s">
        <v>43</v>
      </c>
      <c r="E173" s="2">
        <v>1981</v>
      </c>
      <c r="F173" s="2">
        <v>2024</v>
      </c>
      <c r="G173" s="2">
        <v>48</v>
      </c>
      <c r="H173" s="2">
        <v>10000</v>
      </c>
      <c r="I173" s="2">
        <v>7926</v>
      </c>
      <c r="J173" s="2">
        <v>0.99522292993630501</v>
      </c>
      <c r="K173" s="2">
        <v>0.19995962450792301</v>
      </c>
      <c r="L173" s="2">
        <v>0.231535554792167</v>
      </c>
      <c r="M173" s="2">
        <v>0</v>
      </c>
      <c r="N173" s="2">
        <v>0.97634302612124202</v>
      </c>
      <c r="O173" s="2">
        <v>0.97683397683397599</v>
      </c>
      <c r="P173" s="2">
        <v>0.33196535907668301</v>
      </c>
      <c r="Q173" s="2">
        <v>0.76482213438735103</v>
      </c>
      <c r="R173" s="2">
        <v>1.0010095911155901</v>
      </c>
    </row>
    <row r="174" spans="1:18" s="2" customFormat="1">
      <c r="A174" s="2">
        <v>10</v>
      </c>
      <c r="B174" s="2" t="s">
        <v>18</v>
      </c>
      <c r="C174" s="2">
        <v>10</v>
      </c>
      <c r="D174" s="2" t="s">
        <v>43</v>
      </c>
      <c r="E174" s="2">
        <v>2246</v>
      </c>
      <c r="F174" s="2">
        <v>2293</v>
      </c>
      <c r="G174" s="2">
        <v>55</v>
      </c>
      <c r="H174" s="2">
        <v>10000</v>
      </c>
      <c r="I174" s="2">
        <v>7661</v>
      </c>
      <c r="J174" s="2">
        <v>0.99453008453505698</v>
      </c>
      <c r="K174" s="2">
        <v>0.22670838800847801</v>
      </c>
      <c r="L174" s="2">
        <v>0.26107866712469902</v>
      </c>
      <c r="M174" s="2">
        <v>0</v>
      </c>
      <c r="N174" s="2">
        <v>0.97609734897870404</v>
      </c>
      <c r="O174" s="2">
        <v>0.97657580919931797</v>
      </c>
      <c r="P174" s="2">
        <v>0.36798942092882703</v>
      </c>
      <c r="Q174" s="2">
        <v>0.81865736704446301</v>
      </c>
      <c r="R174" s="2">
        <v>1.0057880676758599</v>
      </c>
    </row>
    <row r="175" spans="1:18" s="2" customFormat="1">
      <c r="A175" s="2">
        <v>15</v>
      </c>
      <c r="B175" s="2" t="s">
        <v>18</v>
      </c>
      <c r="C175" s="2">
        <v>15</v>
      </c>
      <c r="D175" s="2" t="s">
        <v>43</v>
      </c>
      <c r="E175" s="2">
        <v>2222</v>
      </c>
      <c r="F175" s="2">
        <v>2273</v>
      </c>
      <c r="G175" s="2">
        <v>62</v>
      </c>
      <c r="H175" s="2">
        <v>10000</v>
      </c>
      <c r="I175" s="2">
        <v>7685</v>
      </c>
      <c r="J175" s="2">
        <v>0.99383820314052795</v>
      </c>
      <c r="K175" s="2">
        <v>0.22428585848390001</v>
      </c>
      <c r="L175" s="2">
        <v>0.25855948700331999</v>
      </c>
      <c r="M175" s="2">
        <v>0</v>
      </c>
      <c r="N175" s="2">
        <v>0.97285464098073504</v>
      </c>
      <c r="O175" s="2">
        <v>0.97344753747323298</v>
      </c>
      <c r="P175" s="2">
        <v>0.36457281289505999</v>
      </c>
      <c r="Q175" s="2">
        <v>0.79850417949845998</v>
      </c>
      <c r="R175" s="2">
        <v>1.0067506750674999</v>
      </c>
    </row>
    <row r="176" spans="1:18" s="2" customFormat="1">
      <c r="A176" s="2">
        <v>20</v>
      </c>
      <c r="B176" s="2" t="s">
        <v>18</v>
      </c>
      <c r="C176" s="2">
        <v>20</v>
      </c>
      <c r="D176" s="2" t="s">
        <v>43</v>
      </c>
      <c r="E176" s="2">
        <v>1777</v>
      </c>
      <c r="F176" s="2">
        <v>1814</v>
      </c>
      <c r="G176" s="2">
        <v>67</v>
      </c>
      <c r="H176" s="2">
        <v>10000</v>
      </c>
      <c r="I176" s="2">
        <v>8130</v>
      </c>
      <c r="J176" s="2">
        <v>0.9933445912387</v>
      </c>
      <c r="K176" s="2">
        <v>0.179368123549005</v>
      </c>
      <c r="L176" s="2">
        <v>0.20668727814038701</v>
      </c>
      <c r="M176" s="2">
        <v>0</v>
      </c>
      <c r="N176" s="2">
        <v>0.96366594360086699</v>
      </c>
      <c r="O176" s="2">
        <v>0.96438064859117401</v>
      </c>
      <c r="P176" s="2">
        <v>0.30247752222910601</v>
      </c>
      <c r="Q176" s="2">
        <v>0.80705622932745302</v>
      </c>
      <c r="R176" s="2">
        <v>1.00506471581316</v>
      </c>
    </row>
    <row r="177" spans="1:18" s="2" customFormat="1">
      <c r="A177" s="2">
        <v>25</v>
      </c>
      <c r="B177" s="2" t="s">
        <v>18</v>
      </c>
      <c r="C177" s="2">
        <v>25</v>
      </c>
      <c r="D177" s="2" t="s">
        <v>43</v>
      </c>
      <c r="E177" s="2">
        <v>1688</v>
      </c>
      <c r="F177" s="2">
        <v>1722</v>
      </c>
      <c r="G177" s="2">
        <v>73</v>
      </c>
      <c r="H177" s="2">
        <v>10000</v>
      </c>
      <c r="I177" s="2">
        <v>8219</v>
      </c>
      <c r="J177" s="2">
        <v>0.99275290380224301</v>
      </c>
      <c r="K177" s="2">
        <v>0.17038457656202599</v>
      </c>
      <c r="L177" s="2">
        <v>0.19615252490553001</v>
      </c>
      <c r="M177" s="2">
        <v>0</v>
      </c>
      <c r="N177" s="2">
        <v>0.95854628052242996</v>
      </c>
      <c r="O177" s="2">
        <v>0.95933147632311899</v>
      </c>
      <c r="P177" s="2">
        <v>0.289374107694575</v>
      </c>
      <c r="Q177" s="2">
        <v>0.88501742160278696</v>
      </c>
      <c r="R177" s="2">
        <v>1.0053317535545001</v>
      </c>
    </row>
    <row r="178" spans="1:18" s="2" customFormat="1">
      <c r="A178" s="2">
        <v>30</v>
      </c>
      <c r="B178" s="2" t="s">
        <v>18</v>
      </c>
      <c r="C178" s="2">
        <v>30</v>
      </c>
      <c r="D178" s="2" t="s">
        <v>43</v>
      </c>
      <c r="E178" s="2">
        <v>1485</v>
      </c>
      <c r="F178" s="2">
        <v>1517</v>
      </c>
      <c r="G178" s="2">
        <v>57</v>
      </c>
      <c r="H178" s="2">
        <v>10000</v>
      </c>
      <c r="I178" s="2">
        <v>8422</v>
      </c>
      <c r="J178" s="2">
        <v>0.99433230585661703</v>
      </c>
      <c r="K178" s="2">
        <v>0.14989401433329899</v>
      </c>
      <c r="L178" s="2">
        <v>0.172563838314439</v>
      </c>
      <c r="M178" s="2">
        <v>0</v>
      </c>
      <c r="N178" s="2">
        <v>0.96303501945525205</v>
      </c>
      <c r="O178" s="2">
        <v>0.96378653113087598</v>
      </c>
      <c r="P178" s="2">
        <v>0.25943854851367598</v>
      </c>
      <c r="Q178" s="2">
        <v>0.96835860250494399</v>
      </c>
      <c r="R178" s="2">
        <v>1.006734006734</v>
      </c>
    </row>
    <row r="179" spans="1:18" s="2" customFormat="1">
      <c r="A179" s="2">
        <v>35</v>
      </c>
      <c r="B179" s="2" t="s">
        <v>18</v>
      </c>
      <c r="C179" s="2">
        <v>35</v>
      </c>
      <c r="D179" s="2" t="s">
        <v>43</v>
      </c>
      <c r="E179" s="2">
        <v>1252</v>
      </c>
      <c r="F179" s="2">
        <v>1276</v>
      </c>
      <c r="G179" s="2">
        <v>67</v>
      </c>
      <c r="H179" s="2">
        <v>10000</v>
      </c>
      <c r="I179" s="2">
        <v>8655</v>
      </c>
      <c r="J179" s="2">
        <v>0.9933445912387</v>
      </c>
      <c r="K179" s="2">
        <v>0.12637529019884899</v>
      </c>
      <c r="L179" s="2">
        <v>0.145768922477957</v>
      </c>
      <c r="M179" s="2">
        <v>0</v>
      </c>
      <c r="N179" s="2">
        <v>0.94920394238059103</v>
      </c>
      <c r="O179" s="2">
        <v>0.95011169024571795</v>
      </c>
      <c r="P179" s="2">
        <v>0.22307866747544799</v>
      </c>
      <c r="Q179" s="2">
        <v>1.10649960845732</v>
      </c>
      <c r="R179" s="2">
        <v>1.00239616613418</v>
      </c>
    </row>
    <row r="180" spans="1:18" s="2" customFormat="1">
      <c r="A180" s="2">
        <v>40</v>
      </c>
      <c r="B180" s="2" t="s">
        <v>18</v>
      </c>
      <c r="C180" s="2">
        <v>40</v>
      </c>
      <c r="D180" s="2" t="s">
        <v>43</v>
      </c>
      <c r="E180" s="2">
        <v>1325</v>
      </c>
      <c r="F180" s="2">
        <v>1348</v>
      </c>
      <c r="G180" s="2">
        <v>71</v>
      </c>
      <c r="H180" s="2">
        <v>10000</v>
      </c>
      <c r="I180" s="2">
        <v>8582</v>
      </c>
      <c r="J180" s="2">
        <v>0.99295005461225305</v>
      </c>
      <c r="K180" s="2">
        <v>0.133743817502775</v>
      </c>
      <c r="L180" s="2">
        <v>0.15412802015343999</v>
      </c>
      <c r="M180" s="2">
        <v>0</v>
      </c>
      <c r="N180" s="2">
        <v>0.94914040114613096</v>
      </c>
      <c r="O180" s="2">
        <v>0.94996476391825202</v>
      </c>
      <c r="P180" s="2">
        <v>0.23447616120738199</v>
      </c>
      <c r="Q180" s="2">
        <v>1.05044510385756</v>
      </c>
      <c r="R180" s="2">
        <v>1.0015094339622601</v>
      </c>
    </row>
    <row r="181" spans="1:18" s="2" customFormat="1">
      <c r="A181" s="2">
        <v>45</v>
      </c>
      <c r="B181" s="2" t="s">
        <v>18</v>
      </c>
      <c r="C181" s="2">
        <v>45</v>
      </c>
      <c r="D181" s="2" t="s">
        <v>43</v>
      </c>
    </row>
    <row r="182" spans="1:18" s="2" customFormat="1">
      <c r="A182" s="2">
        <v>50</v>
      </c>
      <c r="B182" s="2" t="s">
        <v>18</v>
      </c>
      <c r="C182" s="2">
        <v>50</v>
      </c>
      <c r="D182" s="2" t="s">
        <v>43</v>
      </c>
    </row>
    <row r="183" spans="1:18" s="2" customFormat="1">
      <c r="A183" s="2">
        <v>5</v>
      </c>
      <c r="B183" s="2" t="s">
        <v>28</v>
      </c>
      <c r="C183" s="2">
        <v>5</v>
      </c>
      <c r="D183" s="2" t="s">
        <v>43</v>
      </c>
    </row>
    <row r="184" spans="1:18" s="2" customFormat="1">
      <c r="A184" s="2">
        <v>10</v>
      </c>
      <c r="B184" s="2" t="s">
        <v>28</v>
      </c>
      <c r="C184" s="2">
        <v>10</v>
      </c>
      <c r="D184" s="2" t="s">
        <v>43</v>
      </c>
    </row>
    <row r="185" spans="1:18" s="2" customFormat="1">
      <c r="A185" s="2">
        <v>15</v>
      </c>
      <c r="B185" s="2" t="s">
        <v>28</v>
      </c>
      <c r="C185" s="2">
        <v>15</v>
      </c>
      <c r="D185" s="2" t="s">
        <v>43</v>
      </c>
    </row>
    <row r="186" spans="1:18" s="2" customFormat="1">
      <c r="A186" s="2">
        <v>20</v>
      </c>
      <c r="B186" s="2" t="s">
        <v>28</v>
      </c>
      <c r="C186" s="2">
        <v>20</v>
      </c>
      <c r="D186" s="2" t="s">
        <v>43</v>
      </c>
    </row>
    <row r="187" spans="1:18" s="2" customFormat="1">
      <c r="A187" s="2">
        <v>25</v>
      </c>
      <c r="B187" s="2" t="s">
        <v>28</v>
      </c>
      <c r="C187" s="2">
        <v>25</v>
      </c>
      <c r="D187" s="2" t="s">
        <v>43</v>
      </c>
    </row>
    <row r="188" spans="1:18" s="2" customFormat="1">
      <c r="A188" s="2">
        <v>30</v>
      </c>
      <c r="B188" s="2" t="s">
        <v>28</v>
      </c>
      <c r="C188" s="2">
        <v>30</v>
      </c>
      <c r="D188" s="2" t="s">
        <v>43</v>
      </c>
    </row>
    <row r="189" spans="1:18" s="2" customFormat="1">
      <c r="A189" s="2">
        <v>35</v>
      </c>
      <c r="B189" s="2" t="s">
        <v>28</v>
      </c>
      <c r="C189" s="2">
        <v>35</v>
      </c>
      <c r="D189" s="2" t="s">
        <v>43</v>
      </c>
    </row>
    <row r="190" spans="1:18" s="2" customFormat="1">
      <c r="A190" s="2">
        <v>40</v>
      </c>
      <c r="B190" s="2" t="s">
        <v>28</v>
      </c>
      <c r="C190" s="2">
        <v>40</v>
      </c>
      <c r="D190" s="2" t="s">
        <v>43</v>
      </c>
    </row>
    <row r="191" spans="1:18" s="2" customFormat="1">
      <c r="A191" s="2">
        <v>45</v>
      </c>
      <c r="B191" s="2" t="s">
        <v>28</v>
      </c>
      <c r="C191" s="2">
        <v>45</v>
      </c>
      <c r="D191" s="2" t="s">
        <v>43</v>
      </c>
    </row>
    <row r="192" spans="1:18" s="2" customFormat="1">
      <c r="A192" s="2">
        <v>50</v>
      </c>
      <c r="B192" s="2" t="s">
        <v>28</v>
      </c>
      <c r="C192" s="2">
        <v>50</v>
      </c>
      <c r="D192" s="2" t="s">
        <v>43</v>
      </c>
    </row>
    <row r="193" spans="1:18" s="2" customFormat="1">
      <c r="A193" s="2">
        <v>5</v>
      </c>
      <c r="B193" s="2" t="s">
        <v>20</v>
      </c>
      <c r="C193" s="2">
        <v>5</v>
      </c>
      <c r="D193" s="2" t="s">
        <v>43</v>
      </c>
      <c r="E193" s="2">
        <v>2434</v>
      </c>
      <c r="F193" s="2">
        <v>2453</v>
      </c>
      <c r="G193" s="2">
        <v>118</v>
      </c>
      <c r="H193" s="2">
        <v>10000</v>
      </c>
      <c r="I193" s="2">
        <v>7566</v>
      </c>
      <c r="J193" s="2">
        <v>0.98833761612966897</v>
      </c>
      <c r="K193" s="2">
        <v>0.24340000000000001</v>
      </c>
      <c r="L193" s="2">
        <v>0.24340000000000001</v>
      </c>
      <c r="N193" s="2">
        <v>0.95376175548589304</v>
      </c>
      <c r="O193" s="2">
        <v>0.95410346168805904</v>
      </c>
      <c r="P193" s="2">
        <v>0.38785488310407401</v>
      </c>
      <c r="Q193" s="2">
        <v>0.73501834488381501</v>
      </c>
      <c r="R193" s="2">
        <v>1.0078060805258799</v>
      </c>
    </row>
    <row r="194" spans="1:18" s="2" customFormat="1">
      <c r="A194" s="2">
        <v>10</v>
      </c>
      <c r="B194" s="2" t="s">
        <v>20</v>
      </c>
      <c r="C194" s="2">
        <v>10</v>
      </c>
      <c r="D194" s="2" t="s">
        <v>43</v>
      </c>
      <c r="E194" s="2">
        <v>3209</v>
      </c>
      <c r="F194" s="2">
        <v>3247</v>
      </c>
      <c r="G194" s="2">
        <v>177</v>
      </c>
      <c r="H194" s="2">
        <v>9999</v>
      </c>
      <c r="I194" s="2">
        <v>6791</v>
      </c>
      <c r="J194" s="2">
        <v>0.98260613207547098</v>
      </c>
      <c r="K194" s="2">
        <v>0.32090000000000002</v>
      </c>
      <c r="L194" s="2">
        <v>0.32090000000000002</v>
      </c>
      <c r="N194" s="2">
        <v>0.94772593030123997</v>
      </c>
      <c r="O194" s="2">
        <v>0.94830607476635498</v>
      </c>
      <c r="P194" s="2">
        <v>0.47953035435722002</v>
      </c>
      <c r="Q194" s="2">
        <v>0.73544810594394805</v>
      </c>
      <c r="R194" s="2">
        <v>1.0118416952321501</v>
      </c>
    </row>
    <row r="195" spans="1:18" s="2" customFormat="1">
      <c r="A195" s="2">
        <v>15</v>
      </c>
      <c r="B195" s="2" t="s">
        <v>20</v>
      </c>
      <c r="C195" s="2">
        <v>15</v>
      </c>
      <c r="D195" s="2" t="s">
        <v>43</v>
      </c>
    </row>
    <row r="196" spans="1:18" s="2" customFormat="1">
      <c r="A196" s="2">
        <v>20</v>
      </c>
      <c r="B196" s="2" t="s">
        <v>20</v>
      </c>
      <c r="C196" s="2">
        <v>20</v>
      </c>
      <c r="D196" s="2" t="s">
        <v>43</v>
      </c>
    </row>
    <row r="197" spans="1:18" s="2" customFormat="1">
      <c r="A197" s="2">
        <v>25</v>
      </c>
      <c r="B197" s="2" t="s">
        <v>20</v>
      </c>
      <c r="C197" s="2">
        <v>25</v>
      </c>
      <c r="D197" s="2" t="s">
        <v>43</v>
      </c>
    </row>
    <row r="198" spans="1:18" s="2" customFormat="1">
      <c r="A198" s="2">
        <v>30</v>
      </c>
      <c r="B198" s="2" t="s">
        <v>20</v>
      </c>
      <c r="C198" s="2">
        <v>30</v>
      </c>
      <c r="D198" s="2" t="s">
        <v>43</v>
      </c>
    </row>
    <row r="199" spans="1:18" s="2" customFormat="1">
      <c r="A199" s="2">
        <v>35</v>
      </c>
      <c r="B199" s="2" t="s">
        <v>20</v>
      </c>
      <c r="C199" s="2">
        <v>35</v>
      </c>
      <c r="D199" s="2" t="s">
        <v>43</v>
      </c>
    </row>
    <row r="200" spans="1:18" s="2" customFormat="1">
      <c r="A200" s="2">
        <v>40</v>
      </c>
      <c r="B200" s="2" t="s">
        <v>20</v>
      </c>
      <c r="C200" s="2">
        <v>40</v>
      </c>
      <c r="D200" s="2" t="s">
        <v>43</v>
      </c>
    </row>
    <row r="201" spans="1:18" s="2" customFormat="1">
      <c r="A201" s="2">
        <v>45</v>
      </c>
      <c r="B201" s="2" t="s">
        <v>20</v>
      </c>
      <c r="C201" s="2">
        <v>45</v>
      </c>
      <c r="D201" s="2" t="s">
        <v>43</v>
      </c>
    </row>
    <row r="202" spans="1:18" s="2" customFormat="1">
      <c r="A202" s="2">
        <v>50</v>
      </c>
      <c r="B202" s="2" t="s">
        <v>20</v>
      </c>
      <c r="C202" s="2">
        <v>50</v>
      </c>
      <c r="D202" s="2" t="s">
        <v>43</v>
      </c>
    </row>
    <row r="203" spans="1:18" s="2" customFormat="1">
      <c r="A203" s="2">
        <v>5</v>
      </c>
      <c r="B203" s="2" t="s">
        <v>21</v>
      </c>
      <c r="C203" s="2">
        <v>5</v>
      </c>
      <c r="D203" s="2" t="s">
        <v>43</v>
      </c>
      <c r="E203" s="2">
        <v>2944</v>
      </c>
      <c r="F203" s="2">
        <v>4492</v>
      </c>
      <c r="G203" s="2">
        <v>72</v>
      </c>
      <c r="H203" s="2">
        <v>9998</v>
      </c>
      <c r="I203" s="2">
        <v>4007</v>
      </c>
      <c r="J203" s="2">
        <v>0.99285004965243295</v>
      </c>
      <c r="K203" s="2">
        <v>0.423536181844338</v>
      </c>
      <c r="L203" s="2">
        <v>0.638325420802762</v>
      </c>
      <c r="N203" s="2">
        <v>0.97612732095490695</v>
      </c>
      <c r="O203" s="2">
        <v>0.98422436459246199</v>
      </c>
      <c r="P203" s="2">
        <v>0.59222377060185005</v>
      </c>
      <c r="Q203" s="2">
        <v>0.72016918967052501</v>
      </c>
      <c r="R203" s="2">
        <v>1.0101902173913</v>
      </c>
    </row>
    <row r="204" spans="1:18" s="2" customFormat="1">
      <c r="A204" s="2">
        <v>10</v>
      </c>
      <c r="B204" s="2" t="s">
        <v>21</v>
      </c>
      <c r="C204" s="2">
        <v>10</v>
      </c>
      <c r="D204" s="2" t="s">
        <v>43</v>
      </c>
      <c r="E204" s="2">
        <v>2807</v>
      </c>
      <c r="F204" s="2">
        <v>4196</v>
      </c>
      <c r="G204" s="2">
        <v>138</v>
      </c>
      <c r="H204" s="2">
        <v>9998</v>
      </c>
      <c r="I204" s="2">
        <v>4144</v>
      </c>
      <c r="J204" s="2">
        <v>0.98638516179952596</v>
      </c>
      <c r="K204" s="2">
        <v>0.40382678751258799</v>
      </c>
      <c r="L204" s="2">
        <v>0.59617321248741095</v>
      </c>
      <c r="N204" s="2">
        <v>0.95314091680814905</v>
      </c>
      <c r="O204" s="2">
        <v>0.96815874480849096</v>
      </c>
      <c r="P204" s="2">
        <v>0.569930843303872</v>
      </c>
      <c r="Q204" s="2">
        <v>0.73021925643469898</v>
      </c>
      <c r="R204" s="2">
        <v>1.0099750623441299</v>
      </c>
    </row>
    <row r="205" spans="1:18" s="2" customFormat="1">
      <c r="A205" s="2">
        <v>15</v>
      </c>
      <c r="B205" s="2" t="s">
        <v>21</v>
      </c>
      <c r="C205" s="2">
        <v>15</v>
      </c>
      <c r="D205" s="2" t="s">
        <v>43</v>
      </c>
      <c r="E205" s="2">
        <v>2167</v>
      </c>
      <c r="F205" s="2">
        <v>3226</v>
      </c>
      <c r="G205" s="2">
        <v>154</v>
      </c>
      <c r="H205" s="2">
        <v>9999</v>
      </c>
      <c r="I205" s="2">
        <v>4784</v>
      </c>
      <c r="J205" s="2">
        <v>0.98483206933911105</v>
      </c>
      <c r="K205" s="2">
        <v>0.31175370450294898</v>
      </c>
      <c r="L205" s="2">
        <v>0.45835131635735799</v>
      </c>
      <c r="N205" s="2">
        <v>0.93364928909952605</v>
      </c>
      <c r="O205" s="2">
        <v>0.95443786982248502</v>
      </c>
      <c r="P205" s="2">
        <v>0.46999134675743398</v>
      </c>
      <c r="Q205" s="2">
        <v>0.77774333539987595</v>
      </c>
      <c r="R205" s="2">
        <v>1.01107521919704</v>
      </c>
    </row>
    <row r="206" spans="1:18" s="2" customFormat="1">
      <c r="A206" s="2">
        <v>20</v>
      </c>
      <c r="B206" s="2" t="s">
        <v>21</v>
      </c>
      <c r="C206" s="2">
        <v>20</v>
      </c>
      <c r="D206" s="2" t="s">
        <v>43</v>
      </c>
      <c r="E206" s="2">
        <v>1637</v>
      </c>
      <c r="F206" s="2">
        <v>2484</v>
      </c>
      <c r="G206" s="2">
        <v>177</v>
      </c>
      <c r="H206" s="2">
        <v>10000</v>
      </c>
      <c r="I206" s="2">
        <v>5314</v>
      </c>
      <c r="J206" s="2">
        <v>0.98260784121057199</v>
      </c>
      <c r="K206" s="2">
        <v>0.23550568263559199</v>
      </c>
      <c r="L206" s="2">
        <v>0.35419364120270402</v>
      </c>
      <c r="N206" s="2">
        <v>0.90242557883131203</v>
      </c>
      <c r="O206" s="2">
        <v>0.93348365276211898</v>
      </c>
      <c r="P206" s="2">
        <v>0.37612097598497701</v>
      </c>
      <c r="Q206" s="2">
        <v>0.86835748792270495</v>
      </c>
      <c r="R206" s="2">
        <v>1.0042761148442201</v>
      </c>
    </row>
    <row r="207" spans="1:18" s="2" customFormat="1">
      <c r="A207" s="2">
        <v>25</v>
      </c>
      <c r="B207" s="2" t="s">
        <v>21</v>
      </c>
      <c r="C207" s="2">
        <v>25</v>
      </c>
      <c r="D207" s="2" t="s">
        <v>43</v>
      </c>
      <c r="E207" s="2">
        <v>1291</v>
      </c>
      <c r="F207" s="2">
        <v>1962</v>
      </c>
      <c r="G207" s="2">
        <v>174</v>
      </c>
      <c r="H207" s="2">
        <v>10000</v>
      </c>
      <c r="I207" s="2">
        <v>5660</v>
      </c>
      <c r="J207" s="2">
        <v>0.98289758207194799</v>
      </c>
      <c r="K207" s="2">
        <v>0.185728672133505</v>
      </c>
      <c r="L207" s="2">
        <v>0.279528125449575</v>
      </c>
      <c r="N207" s="2">
        <v>0.88122866894197904</v>
      </c>
      <c r="O207" s="2">
        <v>0.91853932584269604</v>
      </c>
      <c r="P207" s="2">
        <v>0.30898131541224999</v>
      </c>
      <c r="Q207" s="2">
        <v>0.94546381243628896</v>
      </c>
      <c r="R207" s="2">
        <v>1.00619674670797</v>
      </c>
    </row>
    <row r="208" spans="1:18" s="2" customFormat="1">
      <c r="A208" s="2">
        <v>30</v>
      </c>
      <c r="B208" s="2" t="s">
        <v>21</v>
      </c>
      <c r="C208" s="2">
        <v>30</v>
      </c>
      <c r="D208" s="2" t="s">
        <v>43</v>
      </c>
      <c r="E208" s="2">
        <v>1042</v>
      </c>
      <c r="F208" s="2">
        <v>1618</v>
      </c>
      <c r="G208" s="2">
        <v>162</v>
      </c>
      <c r="H208" s="2">
        <v>10000</v>
      </c>
      <c r="I208" s="2">
        <v>5909</v>
      </c>
      <c r="J208" s="2">
        <v>0.98405825624876997</v>
      </c>
      <c r="K208" s="2">
        <v>0.149906488275068</v>
      </c>
      <c r="L208" s="2">
        <v>0.230182707524097</v>
      </c>
      <c r="N208" s="2">
        <v>0.86544850498338799</v>
      </c>
      <c r="O208" s="2">
        <v>0.908988764044943</v>
      </c>
      <c r="P208" s="2">
        <v>0.25736882510507503</v>
      </c>
      <c r="Q208" s="2">
        <v>1.04758961681087</v>
      </c>
      <c r="R208" s="2">
        <v>1.00767754318618</v>
      </c>
    </row>
    <row r="209" spans="1:18" s="2" customFormat="1">
      <c r="A209" s="2">
        <v>35</v>
      </c>
      <c r="B209" s="2" t="s">
        <v>21</v>
      </c>
      <c r="C209" s="2">
        <v>35</v>
      </c>
      <c r="D209" s="2" t="s">
        <v>43</v>
      </c>
      <c r="E209" s="2">
        <v>798</v>
      </c>
      <c r="F209" s="2">
        <v>1217</v>
      </c>
      <c r="G209" s="2">
        <v>172</v>
      </c>
      <c r="H209" s="2">
        <v>9999</v>
      </c>
      <c r="I209" s="2">
        <v>6153</v>
      </c>
      <c r="J209" s="2">
        <v>0.98308917510569205</v>
      </c>
      <c r="K209" s="2">
        <v>0.11480362537764301</v>
      </c>
      <c r="L209" s="2">
        <v>0.172924759027478</v>
      </c>
      <c r="N209" s="2">
        <v>0.82268041237113398</v>
      </c>
      <c r="O209" s="2">
        <v>0.87616990640748704</v>
      </c>
      <c r="P209" s="2">
        <v>0.20300740327781</v>
      </c>
      <c r="Q209" s="2">
        <v>1.1668036154478201</v>
      </c>
      <c r="R209" s="2">
        <v>1.0075187969924799</v>
      </c>
    </row>
    <row r="210" spans="1:18" s="2" customFormat="1">
      <c r="A210" s="2">
        <v>40</v>
      </c>
      <c r="B210" s="2" t="s">
        <v>21</v>
      </c>
      <c r="C210" s="2">
        <v>40</v>
      </c>
      <c r="D210" s="2" t="s">
        <v>43</v>
      </c>
      <c r="E210" s="2">
        <v>985</v>
      </c>
      <c r="F210" s="2">
        <v>1483</v>
      </c>
      <c r="G210" s="2">
        <v>205</v>
      </c>
      <c r="H210" s="2">
        <v>10000</v>
      </c>
      <c r="I210" s="2">
        <v>5966</v>
      </c>
      <c r="J210" s="2">
        <v>0.97991180793728505</v>
      </c>
      <c r="K210" s="2">
        <v>0.14170622931952201</v>
      </c>
      <c r="L210" s="2">
        <v>0.211911955114372</v>
      </c>
      <c r="N210" s="2">
        <v>0.82773109243697396</v>
      </c>
      <c r="O210" s="2">
        <v>0.87855450236966803</v>
      </c>
      <c r="P210" s="2">
        <v>0.24404868660655499</v>
      </c>
      <c r="Q210" s="2">
        <v>1.2710721510451699</v>
      </c>
      <c r="R210" s="2">
        <v>1.00304568527918</v>
      </c>
    </row>
    <row r="211" spans="1:18" s="2" customFormat="1">
      <c r="A211" s="2">
        <v>45</v>
      </c>
      <c r="B211" s="2" t="s">
        <v>21</v>
      </c>
      <c r="C211" s="2">
        <v>45</v>
      </c>
      <c r="D211" s="2" t="s">
        <v>43</v>
      </c>
      <c r="E211" s="2">
        <v>731</v>
      </c>
      <c r="F211" s="2">
        <v>1163</v>
      </c>
      <c r="G211" s="2">
        <v>189</v>
      </c>
      <c r="H211" s="2">
        <v>10000</v>
      </c>
      <c r="I211" s="2">
        <v>6220</v>
      </c>
      <c r="J211" s="2">
        <v>0.98145058396309703</v>
      </c>
      <c r="K211" s="2">
        <v>0.105164724500071</v>
      </c>
      <c r="L211" s="2">
        <v>0.16501222845633701</v>
      </c>
      <c r="N211" s="2">
        <v>0.79456521739130404</v>
      </c>
      <c r="O211" s="2">
        <v>0.86020710059171601</v>
      </c>
      <c r="P211" s="2">
        <v>0.18741678676634699</v>
      </c>
      <c r="Q211" s="2">
        <v>1.46689595872742</v>
      </c>
      <c r="R211" s="2">
        <v>1.00820793433652</v>
      </c>
    </row>
    <row r="212" spans="1:18" s="2" customFormat="1">
      <c r="A212" s="2">
        <v>50</v>
      </c>
      <c r="B212" s="2" t="s">
        <v>21</v>
      </c>
      <c r="C212" s="2">
        <v>50</v>
      </c>
      <c r="D212" s="2" t="s">
        <v>43</v>
      </c>
      <c r="E212" s="2">
        <v>613</v>
      </c>
      <c r="F212" s="2">
        <v>957</v>
      </c>
      <c r="G212" s="2">
        <v>167</v>
      </c>
      <c r="H212" s="2">
        <v>10000</v>
      </c>
      <c r="I212" s="2">
        <v>6338</v>
      </c>
      <c r="J212" s="2">
        <v>0.98357430903904697</v>
      </c>
      <c r="K212" s="2">
        <v>8.8188749820169707E-2</v>
      </c>
      <c r="L212" s="2">
        <v>0.136239390015825</v>
      </c>
      <c r="N212" s="2">
        <v>0.78589743589743499</v>
      </c>
      <c r="O212" s="2">
        <v>0.85142348754448305</v>
      </c>
      <c r="P212" s="2">
        <v>0.15982331848863901</v>
      </c>
      <c r="Q212" s="2">
        <v>1.4827586206896499</v>
      </c>
      <c r="R212" s="2">
        <v>1.0065252854812301</v>
      </c>
    </row>
    <row r="213" spans="1:18" s="2" customFormat="1">
      <c r="A213" s="2">
        <v>5</v>
      </c>
      <c r="B213" s="2" t="s">
        <v>15</v>
      </c>
      <c r="C213" s="2">
        <v>5</v>
      </c>
      <c r="D213" s="2" t="s">
        <v>56</v>
      </c>
      <c r="E213" s="2">
        <v>6014</v>
      </c>
      <c r="F213" s="2">
        <v>11711</v>
      </c>
      <c r="G213" s="2">
        <v>249</v>
      </c>
      <c r="H213" s="2">
        <v>10000</v>
      </c>
      <c r="I213" s="2">
        <v>3474</v>
      </c>
      <c r="J213" s="2">
        <v>0.97570494682408004</v>
      </c>
      <c r="K213" s="2">
        <v>0.63385328836424903</v>
      </c>
      <c r="L213" s="2">
        <v>0.82004089979550099</v>
      </c>
      <c r="M213" s="2">
        <v>4.6446818392939998E-4</v>
      </c>
      <c r="N213" s="2">
        <v>0.96024269519399597</v>
      </c>
      <c r="O213" s="2">
        <v>0.97918060200668899</v>
      </c>
      <c r="P213" s="2">
        <v>0.76955214417930995</v>
      </c>
      <c r="Q213" s="2">
        <v>2.5214755358210201</v>
      </c>
      <c r="R213" s="2">
        <v>1.94662454273362</v>
      </c>
    </row>
    <row r="214" spans="1:18" s="2" customFormat="1">
      <c r="A214" s="2">
        <v>10</v>
      </c>
      <c r="B214" s="2" t="s">
        <v>15</v>
      </c>
      <c r="C214" s="2">
        <v>10</v>
      </c>
      <c r="D214" s="2" t="s">
        <v>56</v>
      </c>
      <c r="E214" s="2">
        <v>6435</v>
      </c>
      <c r="F214" s="2">
        <v>17549</v>
      </c>
      <c r="G214" s="2">
        <v>404</v>
      </c>
      <c r="H214" s="2">
        <v>10000</v>
      </c>
      <c r="I214" s="2">
        <v>3053</v>
      </c>
      <c r="J214" s="2">
        <v>0.96116878123798499</v>
      </c>
      <c r="K214" s="2">
        <v>0.678225126475548</v>
      </c>
      <c r="L214" s="2">
        <v>0.87757327880027203</v>
      </c>
      <c r="M214" s="2">
        <v>4.6446818392939998E-4</v>
      </c>
      <c r="N214" s="2">
        <v>0.94092703611639095</v>
      </c>
      <c r="O214" s="2">
        <v>0.97749679719266902</v>
      </c>
      <c r="P214" s="2">
        <v>0.80081429064689902</v>
      </c>
      <c r="Q214" s="2">
        <v>3.03555555555555</v>
      </c>
      <c r="R214" s="2">
        <v>2.7258741258741201</v>
      </c>
    </row>
    <row r="215" spans="1:18" s="2" customFormat="1">
      <c r="A215" s="2">
        <v>15</v>
      </c>
      <c r="B215" s="2" t="s">
        <v>15</v>
      </c>
      <c r="C215" s="2">
        <v>15</v>
      </c>
      <c r="D215" s="2" t="s">
        <v>56</v>
      </c>
      <c r="E215" s="2">
        <v>6545</v>
      </c>
      <c r="F215" s="2">
        <v>22671</v>
      </c>
      <c r="G215" s="2">
        <v>518</v>
      </c>
      <c r="H215" s="2">
        <v>10000</v>
      </c>
      <c r="I215" s="2">
        <v>2943</v>
      </c>
      <c r="J215" s="2">
        <v>0.95075109336375696</v>
      </c>
      <c r="K215" s="2">
        <v>0.68981871838111297</v>
      </c>
      <c r="L215" s="2">
        <v>0.89256987048398095</v>
      </c>
      <c r="M215" s="2">
        <v>4.6446818392939998E-4</v>
      </c>
      <c r="N215" s="2">
        <v>0.926660059464816</v>
      </c>
      <c r="O215" s="2">
        <v>0.97766182241580002</v>
      </c>
      <c r="P215" s="2">
        <v>0.80889630655204003</v>
      </c>
      <c r="Q215" s="2">
        <v>3.3130872039168899</v>
      </c>
      <c r="R215" s="2">
        <v>3.4624904507257401</v>
      </c>
    </row>
    <row r="216" spans="1:18" s="2" customFormat="1">
      <c r="A216" s="2">
        <v>20</v>
      </c>
      <c r="B216" s="2" t="s">
        <v>15</v>
      </c>
      <c r="C216" s="2">
        <v>20</v>
      </c>
      <c r="D216" s="2" t="s">
        <v>56</v>
      </c>
      <c r="E216" s="2">
        <v>6591</v>
      </c>
      <c r="F216" s="2">
        <v>27320</v>
      </c>
      <c r="G216" s="2">
        <v>613</v>
      </c>
      <c r="H216" s="2">
        <v>10000</v>
      </c>
      <c r="I216" s="2">
        <v>2897</v>
      </c>
      <c r="J216" s="2">
        <v>0.94224064826156595</v>
      </c>
      <c r="K216" s="2">
        <v>0.69466694772343995</v>
      </c>
      <c r="L216" s="2">
        <v>0.89884117246080397</v>
      </c>
      <c r="M216" s="2">
        <v>4.6446818392939998E-4</v>
      </c>
      <c r="N216" s="2">
        <v>0.91490838423098197</v>
      </c>
      <c r="O216" s="2">
        <v>0.97805463072351695</v>
      </c>
      <c r="P216" s="2">
        <v>0.81235542577539199</v>
      </c>
      <c r="Q216" s="2">
        <v>3.4919838945827202</v>
      </c>
      <c r="R216" s="2">
        <v>4.1430738886360103</v>
      </c>
    </row>
    <row r="217" spans="1:18" s="2" customFormat="1">
      <c r="A217" s="2">
        <v>25</v>
      </c>
      <c r="B217" s="2" t="s">
        <v>15</v>
      </c>
      <c r="C217" s="2">
        <v>25</v>
      </c>
      <c r="D217" s="2" t="s">
        <v>56</v>
      </c>
      <c r="E217" s="2">
        <v>6621</v>
      </c>
      <c r="F217" s="2">
        <v>31636</v>
      </c>
      <c r="G217" s="2">
        <v>747</v>
      </c>
      <c r="H217" s="2">
        <v>10000</v>
      </c>
      <c r="I217" s="2">
        <v>2867</v>
      </c>
      <c r="J217" s="2">
        <v>0.93049223038987605</v>
      </c>
      <c r="K217" s="2">
        <v>0.69782883642495697</v>
      </c>
      <c r="L217" s="2">
        <v>0.90293115201090601</v>
      </c>
      <c r="M217" s="2">
        <v>4.6446818392939998E-4</v>
      </c>
      <c r="N217" s="2">
        <v>0.89861563517915299</v>
      </c>
      <c r="O217" s="2">
        <v>0.97693234104313997</v>
      </c>
      <c r="P217" s="2">
        <v>0.814123909710739</v>
      </c>
      <c r="Q217" s="2">
        <v>3.6516310532304899</v>
      </c>
      <c r="R217" s="2">
        <v>4.7755626038362697</v>
      </c>
    </row>
    <row r="218" spans="1:18" s="2" customFormat="1">
      <c r="A218" s="2">
        <v>30</v>
      </c>
      <c r="B218" s="2" t="s">
        <v>15</v>
      </c>
      <c r="C218" s="2">
        <v>30</v>
      </c>
      <c r="D218" s="2" t="s">
        <v>56</v>
      </c>
      <c r="E218" s="2">
        <v>6625</v>
      </c>
      <c r="F218" s="2">
        <v>35432</v>
      </c>
      <c r="G218" s="2">
        <v>813</v>
      </c>
      <c r="H218" s="2">
        <v>10000</v>
      </c>
      <c r="I218" s="2">
        <v>2863</v>
      </c>
      <c r="J218" s="2">
        <v>0.924812725423101</v>
      </c>
      <c r="K218" s="2">
        <v>0.69825042158516004</v>
      </c>
      <c r="L218" s="2">
        <v>0.90347648261758695</v>
      </c>
      <c r="M218" s="2">
        <v>4.6446818392939998E-4</v>
      </c>
      <c r="N218" s="2">
        <v>0.89069642376983005</v>
      </c>
      <c r="O218" s="2">
        <v>0.977569319906194</v>
      </c>
      <c r="P218" s="2">
        <v>0.81463199514020002</v>
      </c>
      <c r="Q218" s="2">
        <v>3.7822871980130901</v>
      </c>
      <c r="R218" s="2">
        <v>5.3455094339622597</v>
      </c>
    </row>
    <row r="219" spans="1:18" s="2" customFormat="1">
      <c r="A219" s="2">
        <v>35</v>
      </c>
      <c r="B219" s="2" t="s">
        <v>15</v>
      </c>
      <c r="C219" s="2">
        <v>35</v>
      </c>
      <c r="D219" s="2" t="s">
        <v>56</v>
      </c>
      <c r="E219" s="2">
        <v>6626</v>
      </c>
      <c r="F219" s="2">
        <v>38784</v>
      </c>
      <c r="G219" s="2">
        <v>885</v>
      </c>
      <c r="H219" s="2">
        <v>10000</v>
      </c>
      <c r="I219" s="2">
        <v>2862</v>
      </c>
      <c r="J219" s="2">
        <v>0.91869545245751005</v>
      </c>
      <c r="K219" s="2">
        <v>0.69835581787520995</v>
      </c>
      <c r="L219" s="2">
        <v>0.90361281526925696</v>
      </c>
      <c r="M219" s="2">
        <v>4.6446818392939998E-4</v>
      </c>
      <c r="N219" s="2">
        <v>0.88217281320729601</v>
      </c>
      <c r="O219" s="2">
        <v>0.977690387960372</v>
      </c>
      <c r="P219" s="2">
        <v>0.81474576074995897</v>
      </c>
      <c r="Q219" s="2">
        <v>3.8489841171617099</v>
      </c>
      <c r="R219" s="2">
        <v>5.8505885904014399</v>
      </c>
    </row>
    <row r="220" spans="1:18" s="2" customFormat="1">
      <c r="A220" s="2">
        <v>40</v>
      </c>
      <c r="B220" s="2" t="s">
        <v>15</v>
      </c>
      <c r="C220" s="2">
        <v>40</v>
      </c>
      <c r="D220" s="2" t="s">
        <v>56</v>
      </c>
      <c r="E220" s="2">
        <v>6645</v>
      </c>
      <c r="F220" s="2">
        <v>42607</v>
      </c>
      <c r="G220" s="2">
        <v>969</v>
      </c>
      <c r="H220" s="2">
        <v>10000</v>
      </c>
      <c r="I220" s="2">
        <v>2843</v>
      </c>
      <c r="J220" s="2">
        <v>0.91166013310237903</v>
      </c>
      <c r="K220" s="2">
        <v>0.70035834738617198</v>
      </c>
      <c r="L220" s="2">
        <v>0.90620313565098798</v>
      </c>
      <c r="M220" s="2">
        <v>4.6446818392939998E-4</v>
      </c>
      <c r="N220" s="2">
        <v>0.872734436564223</v>
      </c>
      <c r="O220" s="2">
        <v>0.97776298880117496</v>
      </c>
      <c r="P220" s="2">
        <v>0.81613225004095302</v>
      </c>
      <c r="Q220" s="2">
        <v>3.9168250839024599</v>
      </c>
      <c r="R220" s="2">
        <v>6.4087283671933699</v>
      </c>
    </row>
    <row r="221" spans="1:18" s="2" customFormat="1">
      <c r="A221" s="2">
        <v>45</v>
      </c>
      <c r="B221" s="2" t="s">
        <v>15</v>
      </c>
      <c r="C221" s="2">
        <v>45</v>
      </c>
      <c r="D221" s="2" t="s">
        <v>56</v>
      </c>
      <c r="E221" s="2">
        <v>6663</v>
      </c>
      <c r="F221" s="2">
        <v>45409</v>
      </c>
      <c r="G221" s="2">
        <v>1037</v>
      </c>
      <c r="H221" s="2">
        <v>10000</v>
      </c>
      <c r="I221" s="2">
        <v>2825</v>
      </c>
      <c r="J221" s="2">
        <v>0.90604330887016404</v>
      </c>
      <c r="K221" s="2">
        <v>0.70225548060708198</v>
      </c>
      <c r="L221" s="2">
        <v>0.90865712338104898</v>
      </c>
      <c r="M221" s="2">
        <v>4.6446818392939998E-4</v>
      </c>
      <c r="N221" s="2">
        <v>0.86532467532467505</v>
      </c>
      <c r="O221" s="2">
        <v>0.97767299659819995</v>
      </c>
      <c r="P221" s="2">
        <v>0.81738744169015898</v>
      </c>
      <c r="Q221" s="2">
        <v>3.9812592217401801</v>
      </c>
      <c r="R221" s="2">
        <v>6.8116464055230299</v>
      </c>
    </row>
    <row r="222" spans="1:18" s="2" customFormat="1">
      <c r="A222" s="2">
        <v>50</v>
      </c>
      <c r="B222" s="2" t="s">
        <v>15</v>
      </c>
      <c r="C222" s="2">
        <v>50</v>
      </c>
      <c r="D222" s="2" t="s">
        <v>56</v>
      </c>
      <c r="E222" s="2">
        <v>6664</v>
      </c>
      <c r="F222" s="2">
        <v>48624</v>
      </c>
      <c r="G222" s="2">
        <v>1125</v>
      </c>
      <c r="H222" s="2">
        <v>10000</v>
      </c>
      <c r="I222" s="2">
        <v>2824</v>
      </c>
      <c r="J222" s="2">
        <v>0.898876404494382</v>
      </c>
      <c r="K222" s="2">
        <v>0.702360876897133</v>
      </c>
      <c r="L222" s="2">
        <v>0.90879345603271899</v>
      </c>
      <c r="M222" s="2">
        <v>4.6446818392939998E-4</v>
      </c>
      <c r="N222" s="2">
        <v>0.85556554114777195</v>
      </c>
      <c r="O222" s="2">
        <v>0.97738648013025298</v>
      </c>
      <c r="P222" s="2">
        <v>0.81735866096736398</v>
      </c>
      <c r="Q222" s="2">
        <v>4.0568214535433702</v>
      </c>
      <c r="R222" s="2">
        <v>7.2924669867947101</v>
      </c>
    </row>
    <row r="223" spans="1:18" s="2" customFormat="1">
      <c r="A223" s="2">
        <v>5</v>
      </c>
      <c r="B223" s="2" t="s">
        <v>16</v>
      </c>
      <c r="C223" s="2">
        <v>5</v>
      </c>
      <c r="D223" s="2" t="s">
        <v>56</v>
      </c>
      <c r="E223" s="2">
        <v>8699</v>
      </c>
      <c r="F223" s="2">
        <v>23006</v>
      </c>
      <c r="G223" s="2">
        <v>42</v>
      </c>
      <c r="H223" s="2">
        <v>9999</v>
      </c>
      <c r="I223" s="2">
        <v>1301</v>
      </c>
      <c r="J223" s="2">
        <v>0.99581714968628599</v>
      </c>
      <c r="K223" s="2">
        <v>0.86990000000000001</v>
      </c>
      <c r="L223" s="2">
        <v>0.87612045523214799</v>
      </c>
      <c r="M223" s="2">
        <v>0</v>
      </c>
      <c r="N223" s="2">
        <v>0.99519505777370998</v>
      </c>
      <c r="O223" s="2">
        <v>0.99817771607080796</v>
      </c>
      <c r="P223" s="2">
        <v>0.92963455186045696</v>
      </c>
      <c r="Q223" s="2">
        <v>3.00821524819612</v>
      </c>
      <c r="R223" s="2">
        <v>2.6446718013564698</v>
      </c>
    </row>
    <row r="224" spans="1:18" s="2" customFormat="1">
      <c r="A224" s="2">
        <v>10</v>
      </c>
      <c r="B224" s="2" t="s">
        <v>16</v>
      </c>
      <c r="C224" s="2">
        <v>10</v>
      </c>
      <c r="D224" s="2" t="s">
        <v>56</v>
      </c>
      <c r="E224" s="2">
        <v>8918</v>
      </c>
      <c r="F224" s="2">
        <v>35217</v>
      </c>
      <c r="G224" s="2">
        <v>62</v>
      </c>
      <c r="H224" s="2">
        <v>9999</v>
      </c>
      <c r="I224" s="2">
        <v>1082</v>
      </c>
      <c r="J224" s="2">
        <v>0.99383759069674904</v>
      </c>
      <c r="K224" s="2">
        <v>0.89180000000000004</v>
      </c>
      <c r="L224" s="2">
        <v>0.89817705710544804</v>
      </c>
      <c r="M224" s="2">
        <v>0</v>
      </c>
      <c r="N224" s="2">
        <v>0.99309576837416402</v>
      </c>
      <c r="O224" s="2">
        <v>0.99824258057201098</v>
      </c>
      <c r="P224" s="2">
        <v>0.94202399724210995</v>
      </c>
      <c r="Q224" s="2">
        <v>3.44373456001362</v>
      </c>
      <c r="R224" s="2">
        <v>3.9489795918367299</v>
      </c>
    </row>
    <row r="225" spans="1:18" s="2" customFormat="1">
      <c r="A225" s="2">
        <v>15</v>
      </c>
      <c r="B225" s="2" t="s">
        <v>16</v>
      </c>
      <c r="C225" s="2">
        <v>15</v>
      </c>
      <c r="D225" s="2" t="s">
        <v>56</v>
      </c>
      <c r="E225" s="2">
        <v>8983</v>
      </c>
      <c r="F225" s="2">
        <v>45691</v>
      </c>
      <c r="G225" s="2">
        <v>94</v>
      </c>
      <c r="H225" s="2">
        <v>9999</v>
      </c>
      <c r="I225" s="2">
        <v>1017</v>
      </c>
      <c r="J225" s="2">
        <v>0.99068661448528605</v>
      </c>
      <c r="K225" s="2">
        <v>0.89829999999999999</v>
      </c>
      <c r="L225" s="2">
        <v>0.90472353711350495</v>
      </c>
      <c r="M225" s="2">
        <v>0</v>
      </c>
      <c r="N225" s="2">
        <v>0.989644155558003</v>
      </c>
      <c r="O225" s="2">
        <v>0.99794692584907696</v>
      </c>
      <c r="P225" s="2">
        <v>0.94550526228415299</v>
      </c>
      <c r="Q225" s="2">
        <v>3.6893698977916798</v>
      </c>
      <c r="R225" s="2">
        <v>5.0863853946343003</v>
      </c>
    </row>
    <row r="226" spans="1:18" s="2" customFormat="1">
      <c r="A226" s="2">
        <v>20</v>
      </c>
      <c r="B226" s="2" t="s">
        <v>16</v>
      </c>
      <c r="C226" s="2">
        <v>20</v>
      </c>
      <c r="D226" s="2" t="s">
        <v>56</v>
      </c>
      <c r="E226" s="2">
        <v>9018</v>
      </c>
      <c r="F226" s="2">
        <v>55024</v>
      </c>
      <c r="G226" s="2">
        <v>114</v>
      </c>
      <c r="H226" s="2">
        <v>9999</v>
      </c>
      <c r="I226" s="2">
        <v>982</v>
      </c>
      <c r="J226" s="2">
        <v>0.98872738059922805</v>
      </c>
      <c r="K226" s="2">
        <v>0.90180000000000005</v>
      </c>
      <c r="L226" s="2">
        <v>0.90824856481015204</v>
      </c>
      <c r="M226" s="2">
        <v>0</v>
      </c>
      <c r="N226" s="2">
        <v>0.98751642575558396</v>
      </c>
      <c r="O226" s="2">
        <v>0.99793246037215699</v>
      </c>
      <c r="P226" s="2">
        <v>0.94743392718289798</v>
      </c>
      <c r="Q226" s="2">
        <v>3.8334726664728098</v>
      </c>
      <c r="R226" s="2">
        <v>6.10157462852073</v>
      </c>
    </row>
    <row r="227" spans="1:18" s="2" customFormat="1">
      <c r="A227" s="2">
        <v>25</v>
      </c>
      <c r="B227" s="2" t="s">
        <v>16</v>
      </c>
      <c r="C227" s="2">
        <v>25</v>
      </c>
      <c r="D227" s="2" t="s">
        <v>56</v>
      </c>
      <c r="E227" s="2">
        <v>9039</v>
      </c>
      <c r="F227" s="2">
        <v>62950</v>
      </c>
      <c r="G227" s="2">
        <v>140</v>
      </c>
      <c r="H227" s="2">
        <v>9999</v>
      </c>
      <c r="I227" s="2">
        <v>961</v>
      </c>
      <c r="J227" s="2">
        <v>0.98619193214320899</v>
      </c>
      <c r="K227" s="2">
        <v>0.90390000000000004</v>
      </c>
      <c r="L227" s="2">
        <v>0.910363581428139</v>
      </c>
      <c r="M227" s="2">
        <v>0</v>
      </c>
      <c r="N227" s="2">
        <v>0.98474779387732803</v>
      </c>
      <c r="O227" s="2">
        <v>0.997780947852274</v>
      </c>
      <c r="P227" s="2">
        <v>0.94852314714753205</v>
      </c>
      <c r="Q227" s="2">
        <v>3.9849086576648101</v>
      </c>
      <c r="R227" s="2">
        <v>6.9642659586237396</v>
      </c>
    </row>
    <row r="228" spans="1:18" s="2" customFormat="1">
      <c r="A228" s="2">
        <v>30</v>
      </c>
      <c r="B228" s="2" t="s">
        <v>16</v>
      </c>
      <c r="C228" s="2">
        <v>30</v>
      </c>
      <c r="D228" s="2" t="s">
        <v>56</v>
      </c>
      <c r="E228" s="2">
        <v>9041</v>
      </c>
      <c r="F228" s="2">
        <v>70689</v>
      </c>
      <c r="G228" s="2">
        <v>145</v>
      </c>
      <c r="H228" s="2">
        <v>9999</v>
      </c>
      <c r="I228" s="2">
        <v>959</v>
      </c>
      <c r="J228" s="2">
        <v>0.985705835962145</v>
      </c>
      <c r="K228" s="2">
        <v>0.90410000000000001</v>
      </c>
      <c r="L228" s="2">
        <v>0.91056501158223302</v>
      </c>
      <c r="M228" s="2">
        <v>0</v>
      </c>
      <c r="N228" s="2">
        <v>0.98421510994992301</v>
      </c>
      <c r="O228" s="2">
        <v>0.99795296044272497</v>
      </c>
      <c r="P228" s="2">
        <v>0.94871098786466801</v>
      </c>
      <c r="Q228" s="2">
        <v>4.11472789259998</v>
      </c>
      <c r="R228" s="2">
        <v>7.8187147439442501</v>
      </c>
    </row>
    <row r="229" spans="1:18" s="2" customFormat="1">
      <c r="A229" s="2">
        <v>35</v>
      </c>
      <c r="B229" s="2" t="s">
        <v>16</v>
      </c>
      <c r="C229" s="2">
        <v>35</v>
      </c>
      <c r="D229" s="2" t="s">
        <v>56</v>
      </c>
      <c r="E229" s="2">
        <v>9049</v>
      </c>
      <c r="F229" s="2">
        <v>77402</v>
      </c>
      <c r="G229" s="2">
        <v>169</v>
      </c>
      <c r="H229" s="2">
        <v>9999</v>
      </c>
      <c r="I229" s="2">
        <v>951</v>
      </c>
      <c r="J229" s="2">
        <v>0.98337922895357899</v>
      </c>
      <c r="K229" s="2">
        <v>0.90490000000000004</v>
      </c>
      <c r="L229" s="2">
        <v>0.91137073219860998</v>
      </c>
      <c r="M229" s="2">
        <v>0</v>
      </c>
      <c r="N229" s="2">
        <v>0.98166630505532604</v>
      </c>
      <c r="O229" s="2">
        <v>0.99782135076252698</v>
      </c>
      <c r="P229" s="2">
        <v>0.94909172059603597</v>
      </c>
      <c r="Q229" s="2">
        <v>4.1795690033849198</v>
      </c>
      <c r="R229" s="2">
        <v>8.5536523372748299</v>
      </c>
    </row>
    <row r="230" spans="1:18" s="2" customFormat="1">
      <c r="A230" s="2">
        <v>40</v>
      </c>
      <c r="B230" s="2" t="s">
        <v>16</v>
      </c>
      <c r="C230" s="2">
        <v>40</v>
      </c>
      <c r="D230" s="2" t="s">
        <v>56</v>
      </c>
      <c r="E230" s="2">
        <v>9057</v>
      </c>
      <c r="F230" s="2">
        <v>83370</v>
      </c>
      <c r="G230" s="2">
        <v>180</v>
      </c>
      <c r="H230" s="2">
        <v>9999</v>
      </c>
      <c r="I230" s="2">
        <v>943</v>
      </c>
      <c r="J230" s="2">
        <v>0.98231653404067198</v>
      </c>
      <c r="K230" s="2">
        <v>0.90569999999999995</v>
      </c>
      <c r="L230" s="2">
        <v>0.91217645281498605</v>
      </c>
      <c r="M230" s="2">
        <v>0</v>
      </c>
      <c r="N230" s="2">
        <v>0.98051315362130498</v>
      </c>
      <c r="O230" s="2">
        <v>0.997845601436265</v>
      </c>
      <c r="P230" s="2">
        <v>0.94954253844922598</v>
      </c>
      <c r="Q230" s="2">
        <v>4.2756147295190097</v>
      </c>
      <c r="R230" s="2">
        <v>9.2050347797283791</v>
      </c>
    </row>
    <row r="231" spans="1:18" s="2" customFormat="1">
      <c r="A231" s="2">
        <v>45</v>
      </c>
      <c r="B231" s="2" t="s">
        <v>16</v>
      </c>
      <c r="C231" s="2">
        <v>45</v>
      </c>
      <c r="D231" s="2" t="s">
        <v>56</v>
      </c>
      <c r="E231" s="2">
        <v>9055</v>
      </c>
      <c r="F231" s="2">
        <v>89196</v>
      </c>
      <c r="G231" s="2">
        <v>213</v>
      </c>
      <c r="H231" s="2">
        <v>9999</v>
      </c>
      <c r="I231" s="2">
        <v>945</v>
      </c>
      <c r="J231" s="2">
        <v>0.97914218566392397</v>
      </c>
      <c r="K231" s="2">
        <v>0.90549999999999997</v>
      </c>
      <c r="L231" s="2">
        <v>0.91197502266089203</v>
      </c>
      <c r="M231" s="2">
        <v>0</v>
      </c>
      <c r="N231" s="2">
        <v>0.97701769529563998</v>
      </c>
      <c r="O231" s="2">
        <v>0.99761768949434604</v>
      </c>
      <c r="P231" s="2">
        <v>0.94932943225087296</v>
      </c>
      <c r="Q231" s="2">
        <v>4.3564621731916198</v>
      </c>
      <c r="R231" s="2">
        <v>9.8504693539480908</v>
      </c>
    </row>
    <row r="232" spans="1:18" s="2" customFormat="1">
      <c r="A232" s="2">
        <v>50</v>
      </c>
      <c r="B232" s="2" t="s">
        <v>16</v>
      </c>
      <c r="C232" s="2">
        <v>50</v>
      </c>
      <c r="D232" s="2" t="s">
        <v>56</v>
      </c>
      <c r="E232" s="2">
        <v>9066</v>
      </c>
      <c r="F232" s="2">
        <v>95020</v>
      </c>
      <c r="G232" s="2">
        <v>210</v>
      </c>
      <c r="H232" s="2">
        <v>9999</v>
      </c>
      <c r="I232" s="2">
        <v>934</v>
      </c>
      <c r="J232" s="2">
        <v>0.979429914781075</v>
      </c>
      <c r="K232" s="2">
        <v>0.90659999999999996</v>
      </c>
      <c r="L232" s="2">
        <v>0.91308288850840902</v>
      </c>
      <c r="M232" s="2">
        <v>0</v>
      </c>
      <c r="N232" s="2">
        <v>0.97736093143596303</v>
      </c>
      <c r="O232" s="2">
        <v>0.99779481255906699</v>
      </c>
      <c r="P232" s="2">
        <v>0.95001390583549805</v>
      </c>
      <c r="Q232" s="2">
        <v>4.4245106293411904</v>
      </c>
      <c r="R232" s="2">
        <v>10.480917714537799</v>
      </c>
    </row>
    <row r="233" spans="1:18" s="2" customFormat="1">
      <c r="A233" s="2">
        <v>5</v>
      </c>
      <c r="B233" s="2" t="s">
        <v>17</v>
      </c>
      <c r="C233" s="2">
        <v>5</v>
      </c>
      <c r="D233" s="2" t="s">
        <v>56</v>
      </c>
      <c r="E233" s="2">
        <v>8804</v>
      </c>
      <c r="F233" s="2">
        <v>26840</v>
      </c>
      <c r="G233" s="2">
        <v>49</v>
      </c>
      <c r="H233" s="2">
        <v>9997</v>
      </c>
      <c r="I233" s="2">
        <v>1196</v>
      </c>
      <c r="J233" s="2">
        <v>0.99512243679076196</v>
      </c>
      <c r="K233" s="2">
        <v>0.88039999999999996</v>
      </c>
      <c r="L233" s="2">
        <v>0.89001213101496102</v>
      </c>
      <c r="M233" s="2">
        <v>0</v>
      </c>
      <c r="N233" s="2">
        <v>0.99446515305546102</v>
      </c>
      <c r="O233" s="2">
        <v>0.99817769348060503</v>
      </c>
      <c r="P233" s="2">
        <v>0.93559680218719399</v>
      </c>
      <c r="Q233" s="2">
        <v>3.1362146050670598</v>
      </c>
      <c r="R233" s="2">
        <v>3.0486142662426099</v>
      </c>
    </row>
    <row r="234" spans="1:18" s="2" customFormat="1">
      <c r="A234" s="2">
        <v>10</v>
      </c>
      <c r="B234" s="2" t="s">
        <v>17</v>
      </c>
      <c r="C234" s="2">
        <v>10</v>
      </c>
      <c r="D234" s="2" t="s">
        <v>56</v>
      </c>
      <c r="E234" s="2">
        <v>8950</v>
      </c>
      <c r="F234" s="2">
        <v>42360</v>
      </c>
      <c r="G234" s="2">
        <v>68</v>
      </c>
      <c r="H234" s="2">
        <v>9995</v>
      </c>
      <c r="I234" s="2">
        <v>1050</v>
      </c>
      <c r="J234" s="2">
        <v>0.99324257179767395</v>
      </c>
      <c r="K234" s="2">
        <v>0.89500000000000002</v>
      </c>
      <c r="L234" s="2">
        <v>0.90477153255155596</v>
      </c>
      <c r="M234" s="2">
        <v>0</v>
      </c>
      <c r="N234" s="2">
        <v>0.992459525393657</v>
      </c>
      <c r="O234" s="2">
        <v>0.99839728481191603</v>
      </c>
      <c r="P234" s="2">
        <v>0.943875410696418</v>
      </c>
      <c r="Q234" s="2">
        <v>3.5932955618508</v>
      </c>
      <c r="R234" s="2">
        <v>4.7329608938547398</v>
      </c>
    </row>
    <row r="235" spans="1:18" s="2" customFormat="1">
      <c r="A235" s="2">
        <v>15</v>
      </c>
      <c r="B235" s="2" t="s">
        <v>17</v>
      </c>
      <c r="C235" s="2">
        <v>15</v>
      </c>
      <c r="D235" s="2" t="s">
        <v>56</v>
      </c>
      <c r="E235" s="2">
        <v>8998</v>
      </c>
      <c r="F235" s="2">
        <v>54196</v>
      </c>
      <c r="G235" s="2">
        <v>103</v>
      </c>
      <c r="H235" s="2">
        <v>9995</v>
      </c>
      <c r="I235" s="2">
        <v>1002</v>
      </c>
      <c r="J235" s="2">
        <v>0.98979996038819495</v>
      </c>
      <c r="K235" s="2">
        <v>0.89980000000000004</v>
      </c>
      <c r="L235" s="2">
        <v>0.90962393853618995</v>
      </c>
      <c r="M235" s="2">
        <v>0</v>
      </c>
      <c r="N235" s="2">
        <v>0.988682562355785</v>
      </c>
      <c r="O235" s="2">
        <v>0.99810309582128498</v>
      </c>
      <c r="P235" s="2">
        <v>0.94640571228043402</v>
      </c>
      <c r="Q235" s="2">
        <v>3.8200487102845102</v>
      </c>
      <c r="R235" s="2">
        <v>6.0231162480551204</v>
      </c>
    </row>
    <row r="236" spans="1:18" s="2" customFormat="1">
      <c r="A236" s="2">
        <v>20</v>
      </c>
      <c r="B236" s="2" t="s">
        <v>17</v>
      </c>
      <c r="C236" s="2">
        <v>20</v>
      </c>
      <c r="D236" s="2" t="s">
        <v>56</v>
      </c>
      <c r="E236" s="2">
        <v>9010</v>
      </c>
      <c r="F236" s="2">
        <v>64923</v>
      </c>
      <c r="G236" s="2">
        <v>119</v>
      </c>
      <c r="H236" s="2">
        <v>9995</v>
      </c>
      <c r="I236" s="2">
        <v>990</v>
      </c>
      <c r="J236" s="2">
        <v>0.988234130907652</v>
      </c>
      <c r="K236" s="2">
        <v>0.90100000000000002</v>
      </c>
      <c r="L236" s="2">
        <v>0.910837040032349</v>
      </c>
      <c r="M236" s="2">
        <v>0</v>
      </c>
      <c r="N236" s="2">
        <v>0.98696461824953396</v>
      </c>
      <c r="O236" s="2">
        <v>0.99817041296393105</v>
      </c>
      <c r="P236" s="2">
        <v>0.94709936079609902</v>
      </c>
      <c r="Q236" s="2">
        <v>3.9704269607541098</v>
      </c>
      <c r="R236" s="2">
        <v>7.2056603773584902</v>
      </c>
    </row>
    <row r="237" spans="1:18" s="2" customFormat="1">
      <c r="A237" s="2">
        <v>25</v>
      </c>
      <c r="B237" s="2" t="s">
        <v>17</v>
      </c>
      <c r="C237" s="2">
        <v>25</v>
      </c>
      <c r="D237" s="2" t="s">
        <v>56</v>
      </c>
      <c r="E237" s="2">
        <v>9026</v>
      </c>
      <c r="F237" s="2">
        <v>74463</v>
      </c>
      <c r="G237" s="2">
        <v>142</v>
      </c>
      <c r="H237" s="2">
        <v>9995</v>
      </c>
      <c r="I237" s="2">
        <v>974</v>
      </c>
      <c r="J237" s="2">
        <v>0.98599191082174198</v>
      </c>
      <c r="K237" s="2">
        <v>0.90259999999999996</v>
      </c>
      <c r="L237" s="2">
        <v>0.912454508693894</v>
      </c>
      <c r="M237" s="2">
        <v>0</v>
      </c>
      <c r="N237" s="2">
        <v>0.98451134380453698</v>
      </c>
      <c r="O237" s="2">
        <v>0.99809664231619799</v>
      </c>
      <c r="P237" s="2">
        <v>0.94794930374242303</v>
      </c>
      <c r="Q237" s="2">
        <v>4.1029504586170296</v>
      </c>
      <c r="R237" s="2">
        <v>8.2498338134278697</v>
      </c>
    </row>
    <row r="238" spans="1:18" s="2" customFormat="1">
      <c r="A238" s="2">
        <v>30</v>
      </c>
      <c r="B238" s="2" t="s">
        <v>17</v>
      </c>
      <c r="C238" s="2">
        <v>30</v>
      </c>
      <c r="D238" s="2" t="s">
        <v>56</v>
      </c>
      <c r="E238" s="2">
        <v>9022</v>
      </c>
      <c r="F238" s="2">
        <v>82654</v>
      </c>
      <c r="G238" s="2">
        <v>154</v>
      </c>
      <c r="H238" s="2">
        <v>9995</v>
      </c>
      <c r="I238" s="2">
        <v>978</v>
      </c>
      <c r="J238" s="2">
        <v>0.98482609124051601</v>
      </c>
      <c r="K238" s="2">
        <v>0.9022</v>
      </c>
      <c r="L238" s="2">
        <v>0.91205014152850705</v>
      </c>
      <c r="M238" s="2">
        <v>0</v>
      </c>
      <c r="N238" s="2">
        <v>0.98321708805579699</v>
      </c>
      <c r="O238" s="2">
        <v>0.99814027630180602</v>
      </c>
      <c r="P238" s="2">
        <v>0.94774832540198295</v>
      </c>
      <c r="Q238" s="2">
        <v>4.2387514366946899</v>
      </c>
      <c r="R238" s="2">
        <v>9.1613832853025894</v>
      </c>
    </row>
    <row r="239" spans="1:18" s="2" customFormat="1">
      <c r="A239" s="2">
        <v>35</v>
      </c>
      <c r="B239" s="2" t="s">
        <v>17</v>
      </c>
      <c r="C239" s="2">
        <v>35</v>
      </c>
      <c r="D239" s="2" t="s">
        <v>56</v>
      </c>
      <c r="E239" s="2">
        <v>9029</v>
      </c>
      <c r="F239" s="2">
        <v>90225</v>
      </c>
      <c r="G239" s="2">
        <v>161</v>
      </c>
      <c r="H239" s="2">
        <v>9995</v>
      </c>
      <c r="I239" s="2">
        <v>971</v>
      </c>
      <c r="J239" s="2">
        <v>0.98414730208743595</v>
      </c>
      <c r="K239" s="2">
        <v>0.90290000000000004</v>
      </c>
      <c r="L239" s="2">
        <v>0.91275778406793295</v>
      </c>
      <c r="M239" s="2">
        <v>0</v>
      </c>
      <c r="N239" s="2">
        <v>0.98248095756256804</v>
      </c>
      <c r="O239" s="2">
        <v>0.99821875069147803</v>
      </c>
      <c r="P239" s="2">
        <v>0.94816981808371104</v>
      </c>
      <c r="Q239" s="2">
        <v>4.3286007204211696</v>
      </c>
      <c r="R239" s="2">
        <v>9.9928009746372801</v>
      </c>
    </row>
    <row r="240" spans="1:18" s="2" customFormat="1">
      <c r="A240" s="2">
        <v>40</v>
      </c>
      <c r="B240" s="2" t="s">
        <v>17</v>
      </c>
      <c r="C240" s="2">
        <v>40</v>
      </c>
      <c r="D240" s="2" t="s">
        <v>56</v>
      </c>
      <c r="E240" s="2">
        <v>9037</v>
      </c>
      <c r="F240" s="2">
        <v>97570</v>
      </c>
      <c r="G240" s="2">
        <v>186</v>
      </c>
      <c r="H240" s="2">
        <v>9995</v>
      </c>
      <c r="I240" s="2">
        <v>963</v>
      </c>
      <c r="J240" s="2">
        <v>0.981730674786366</v>
      </c>
      <c r="K240" s="2">
        <v>0.90369999999999995</v>
      </c>
      <c r="L240" s="2">
        <v>0.91356651839870595</v>
      </c>
      <c r="M240" s="2">
        <v>0</v>
      </c>
      <c r="N240" s="2">
        <v>0.97983302613032597</v>
      </c>
      <c r="O240" s="2">
        <v>0.998097303490322</v>
      </c>
      <c r="P240" s="2">
        <v>0.94855590709779802</v>
      </c>
      <c r="Q240" s="2">
        <v>4.4011950272109504</v>
      </c>
      <c r="R240" s="2">
        <v>10.796724576740001</v>
      </c>
    </row>
    <row r="241" spans="1:18" s="2" customFormat="1">
      <c r="A241" s="2">
        <v>45</v>
      </c>
      <c r="B241" s="2" t="s">
        <v>17</v>
      </c>
      <c r="C241" s="2">
        <v>45</v>
      </c>
      <c r="D241" s="2" t="s">
        <v>56</v>
      </c>
      <c r="E241" s="2">
        <v>9043</v>
      </c>
      <c r="F241" s="2">
        <v>103474</v>
      </c>
      <c r="G241" s="2">
        <v>183</v>
      </c>
      <c r="H241" s="2">
        <v>9995</v>
      </c>
      <c r="I241" s="2">
        <v>957</v>
      </c>
      <c r="J241" s="2">
        <v>0.98202004323049696</v>
      </c>
      <c r="K241" s="2">
        <v>0.90429999999999999</v>
      </c>
      <c r="L241" s="2">
        <v>0.91417306914678498</v>
      </c>
      <c r="M241" s="2">
        <v>0</v>
      </c>
      <c r="N241" s="2">
        <v>0.98016475178842399</v>
      </c>
      <c r="O241" s="2">
        <v>0.99823456206527295</v>
      </c>
      <c r="P241" s="2">
        <v>0.948948347614466</v>
      </c>
      <c r="Q241" s="2">
        <v>4.50024160658716</v>
      </c>
      <c r="R241" s="2">
        <v>11.442441667588101</v>
      </c>
    </row>
    <row r="242" spans="1:18" s="2" customFormat="1">
      <c r="A242" s="2">
        <v>50</v>
      </c>
      <c r="B242" s="2" t="s">
        <v>17</v>
      </c>
      <c r="C242" s="2">
        <v>50</v>
      </c>
      <c r="D242" s="2" t="s">
        <v>56</v>
      </c>
      <c r="E242" s="2">
        <v>9040</v>
      </c>
      <c r="F242" s="2">
        <v>109444</v>
      </c>
      <c r="G242" s="2">
        <v>229</v>
      </c>
      <c r="H242" s="2">
        <v>9994</v>
      </c>
      <c r="I242" s="2">
        <v>960</v>
      </c>
      <c r="J242" s="2">
        <v>0.97759953047050696</v>
      </c>
      <c r="K242" s="2">
        <v>0.90400000000000003</v>
      </c>
      <c r="L242" s="2">
        <v>0.91386979377274502</v>
      </c>
      <c r="M242" s="2">
        <v>0</v>
      </c>
      <c r="N242" s="2">
        <v>0.97529399072176004</v>
      </c>
      <c r="O242" s="2">
        <v>0.99791197468839099</v>
      </c>
      <c r="P242" s="2">
        <v>0.94863741027352999</v>
      </c>
      <c r="Q242" s="2">
        <v>4.56464772903779</v>
      </c>
      <c r="R242" s="2">
        <v>12.1066371681415</v>
      </c>
    </row>
    <row r="243" spans="1:18" s="2" customFormat="1">
      <c r="A243" s="2">
        <v>5</v>
      </c>
      <c r="B243" s="2" t="s">
        <v>18</v>
      </c>
      <c r="C243" s="2">
        <v>5</v>
      </c>
      <c r="D243" s="2" t="s">
        <v>56</v>
      </c>
      <c r="E243" s="2">
        <v>7726</v>
      </c>
      <c r="F243" s="2">
        <v>18213</v>
      </c>
      <c r="G243" s="2">
        <v>116</v>
      </c>
      <c r="H243" s="2">
        <v>10000</v>
      </c>
      <c r="I243" s="2">
        <v>2181</v>
      </c>
      <c r="J243" s="2">
        <v>0.98853301700276697</v>
      </c>
      <c r="K243" s="2">
        <v>0.77985262945392098</v>
      </c>
      <c r="L243" s="2">
        <v>0.89339287759074704</v>
      </c>
      <c r="M243" s="2">
        <v>0</v>
      </c>
      <c r="N243" s="2">
        <v>0.985207855138995</v>
      </c>
      <c r="O243" s="2">
        <v>0.993671231381963</v>
      </c>
      <c r="P243" s="2">
        <v>0.87387279045764998</v>
      </c>
      <c r="Q243" s="2">
        <v>2.7757645637731199</v>
      </c>
      <c r="R243" s="2">
        <v>2.3332901889722999</v>
      </c>
    </row>
    <row r="244" spans="1:18" s="2" customFormat="1">
      <c r="A244" s="2">
        <v>10</v>
      </c>
      <c r="B244" s="2" t="s">
        <v>18</v>
      </c>
      <c r="C244" s="2">
        <v>10</v>
      </c>
      <c r="D244" s="2" t="s">
        <v>56</v>
      </c>
      <c r="E244" s="2">
        <v>8000</v>
      </c>
      <c r="F244" s="2">
        <v>27596</v>
      </c>
      <c r="G244" s="2">
        <v>179</v>
      </c>
      <c r="H244" s="2">
        <v>10000</v>
      </c>
      <c r="I244" s="2">
        <v>1907</v>
      </c>
      <c r="J244" s="2">
        <v>0.98241477551822298</v>
      </c>
      <c r="K244" s="2">
        <v>0.80750984152619298</v>
      </c>
      <c r="L244" s="2">
        <v>0.92476812092064498</v>
      </c>
      <c r="M244" s="2">
        <v>0</v>
      </c>
      <c r="N244" s="2">
        <v>0.97811468394669199</v>
      </c>
      <c r="O244" s="2">
        <v>0.99355535553555296</v>
      </c>
      <c r="P244" s="2">
        <v>0.89092358122836901</v>
      </c>
      <c r="Q244" s="2">
        <v>3.27083635309465</v>
      </c>
      <c r="R244" s="2">
        <v>3.4136250000000001</v>
      </c>
    </row>
    <row r="245" spans="1:18" s="2" customFormat="1">
      <c r="A245" s="2">
        <v>15</v>
      </c>
      <c r="B245" s="2" t="s">
        <v>18</v>
      </c>
      <c r="C245" s="2">
        <v>15</v>
      </c>
      <c r="D245" s="2" t="s">
        <v>56</v>
      </c>
      <c r="E245" s="2">
        <v>8102</v>
      </c>
      <c r="F245" s="2">
        <v>35911</v>
      </c>
      <c r="G245" s="2">
        <v>242</v>
      </c>
      <c r="H245" s="2">
        <v>10000</v>
      </c>
      <c r="I245" s="2">
        <v>1805</v>
      </c>
      <c r="J245" s="2">
        <v>0.976371802382347</v>
      </c>
      <c r="K245" s="2">
        <v>0.81780559200565195</v>
      </c>
      <c r="L245" s="2">
        <v>0.93667697240352599</v>
      </c>
      <c r="M245" s="2">
        <v>0</v>
      </c>
      <c r="N245" s="2">
        <v>0.970997123681687</v>
      </c>
      <c r="O245" s="2">
        <v>0.99330622631593501</v>
      </c>
      <c r="P245" s="2">
        <v>0.89705271451214497</v>
      </c>
      <c r="Q245" s="2">
        <v>3.5783582089552199</v>
      </c>
      <c r="R245" s="2">
        <v>4.3886694643297899</v>
      </c>
    </row>
    <row r="246" spans="1:18" s="2" customFormat="1">
      <c r="A246" s="2">
        <v>20</v>
      </c>
      <c r="B246" s="2" t="s">
        <v>18</v>
      </c>
      <c r="C246" s="2">
        <v>20</v>
      </c>
      <c r="D246" s="2" t="s">
        <v>56</v>
      </c>
      <c r="E246" s="2">
        <v>8133</v>
      </c>
      <c r="F246" s="2">
        <v>43019</v>
      </c>
      <c r="G246" s="2">
        <v>288</v>
      </c>
      <c r="H246" s="2">
        <v>10000</v>
      </c>
      <c r="I246" s="2">
        <v>1774</v>
      </c>
      <c r="J246" s="2">
        <v>0.97200622083981303</v>
      </c>
      <c r="K246" s="2">
        <v>0.82093469264156604</v>
      </c>
      <c r="L246" s="2">
        <v>0.94022672621092396</v>
      </c>
      <c r="M246" s="2">
        <v>0</v>
      </c>
      <c r="N246" s="2">
        <v>0.96579978624866403</v>
      </c>
      <c r="O246" s="2">
        <v>0.99334980488142799</v>
      </c>
      <c r="P246" s="2">
        <v>0.89894977096397699</v>
      </c>
      <c r="Q246" s="2">
        <v>3.7487854203956301</v>
      </c>
      <c r="R246" s="2">
        <v>5.2403787040452396</v>
      </c>
    </row>
    <row r="247" spans="1:18" s="2" customFormat="1">
      <c r="A247" s="2">
        <v>25</v>
      </c>
      <c r="B247" s="2" t="s">
        <v>18</v>
      </c>
      <c r="C247" s="2">
        <v>25</v>
      </c>
      <c r="D247" s="2" t="s">
        <v>56</v>
      </c>
      <c r="E247" s="2">
        <v>8146</v>
      </c>
      <c r="F247" s="2">
        <v>49700</v>
      </c>
      <c r="G247" s="2">
        <v>317</v>
      </c>
      <c r="H247" s="2">
        <v>10000</v>
      </c>
      <c r="I247" s="2">
        <v>1761</v>
      </c>
      <c r="J247" s="2">
        <v>0.96927401376369104</v>
      </c>
      <c r="K247" s="2">
        <v>0.822246896134046</v>
      </c>
      <c r="L247" s="2">
        <v>0.94160082445894799</v>
      </c>
      <c r="M247" s="2">
        <v>0</v>
      </c>
      <c r="N247" s="2">
        <v>0.96254283351057501</v>
      </c>
      <c r="O247" s="2">
        <v>0.99366215486734499</v>
      </c>
      <c r="P247" s="2">
        <v>0.89986403470480403</v>
      </c>
      <c r="Q247" s="2">
        <v>3.8725780165388999</v>
      </c>
      <c r="R247" s="2">
        <v>6.0450527866437502</v>
      </c>
    </row>
    <row r="248" spans="1:18" s="2" customFormat="1">
      <c r="A248" s="2">
        <v>30</v>
      </c>
      <c r="B248" s="2" t="s">
        <v>18</v>
      </c>
      <c r="C248" s="2">
        <v>30</v>
      </c>
      <c r="D248" s="2" t="s">
        <v>56</v>
      </c>
      <c r="E248" s="2">
        <v>8168</v>
      </c>
      <c r="F248" s="2">
        <v>55826</v>
      </c>
      <c r="G248" s="2">
        <v>369</v>
      </c>
      <c r="H248" s="2">
        <v>10000</v>
      </c>
      <c r="I248" s="2">
        <v>1739</v>
      </c>
      <c r="J248" s="2">
        <v>0.96441315459542798</v>
      </c>
      <c r="K248" s="2">
        <v>0.82446754819824297</v>
      </c>
      <c r="L248" s="2">
        <v>0.94423451276766202</v>
      </c>
      <c r="M248" s="2">
        <v>0</v>
      </c>
      <c r="N248" s="2">
        <v>0.95677638514700702</v>
      </c>
      <c r="O248" s="2">
        <v>0.99343357949995503</v>
      </c>
      <c r="P248" s="2">
        <v>0.90109823368139597</v>
      </c>
      <c r="Q248" s="2">
        <v>3.9740806419832699</v>
      </c>
      <c r="R248" s="2">
        <v>6.7704456415279104</v>
      </c>
    </row>
    <row r="249" spans="1:18" s="2" customFormat="1">
      <c r="A249" s="2">
        <v>35</v>
      </c>
      <c r="B249" s="2" t="s">
        <v>18</v>
      </c>
      <c r="C249" s="2">
        <v>35</v>
      </c>
      <c r="D249" s="2" t="s">
        <v>56</v>
      </c>
      <c r="E249" s="2">
        <v>8161</v>
      </c>
      <c r="F249" s="2">
        <v>61336</v>
      </c>
      <c r="G249" s="2">
        <v>397</v>
      </c>
      <c r="H249" s="2">
        <v>10000</v>
      </c>
      <c r="I249" s="2">
        <v>1746</v>
      </c>
      <c r="J249" s="2">
        <v>0.96181590843512499</v>
      </c>
      <c r="K249" s="2">
        <v>0.82376097708690799</v>
      </c>
      <c r="L249" s="2">
        <v>0.94331844726897895</v>
      </c>
      <c r="M249" s="2">
        <v>0</v>
      </c>
      <c r="N249" s="2">
        <v>0.95361065669548895</v>
      </c>
      <c r="O249" s="2">
        <v>0.99356907974664999</v>
      </c>
      <c r="P249" s="2">
        <v>0.90073174419565605</v>
      </c>
      <c r="Q249" s="2">
        <v>4.0539650449980398</v>
      </c>
      <c r="R249" s="2">
        <v>7.4447984315647497</v>
      </c>
    </row>
    <row r="250" spans="1:18" s="2" customFormat="1">
      <c r="A250" s="2">
        <v>40</v>
      </c>
      <c r="B250" s="2" t="s">
        <v>18</v>
      </c>
      <c r="C250" s="2">
        <v>40</v>
      </c>
      <c r="D250" s="2" t="s">
        <v>56</v>
      </c>
      <c r="E250" s="2">
        <v>8180</v>
      </c>
      <c r="F250" s="2">
        <v>66571</v>
      </c>
      <c r="G250" s="2">
        <v>433</v>
      </c>
      <c r="H250" s="2">
        <v>10000</v>
      </c>
      <c r="I250" s="2">
        <v>1727</v>
      </c>
      <c r="J250" s="2">
        <v>0.95849707658391603</v>
      </c>
      <c r="K250" s="2">
        <v>0.82567881296053203</v>
      </c>
      <c r="L250" s="2">
        <v>0.945494102828352</v>
      </c>
      <c r="M250" s="2">
        <v>0</v>
      </c>
      <c r="N250" s="2">
        <v>0.94972715662370799</v>
      </c>
      <c r="O250" s="2">
        <v>0.99353769924183599</v>
      </c>
      <c r="P250" s="2">
        <v>0.90186409659223998</v>
      </c>
      <c r="Q250" s="2">
        <v>4.1821786937451098</v>
      </c>
      <c r="R250" s="2">
        <v>8.0645476772616096</v>
      </c>
    </row>
    <row r="251" spans="1:18" s="2" customFormat="1">
      <c r="A251" s="2">
        <v>45</v>
      </c>
      <c r="B251" s="2" t="s">
        <v>18</v>
      </c>
      <c r="C251" s="2">
        <v>45</v>
      </c>
      <c r="D251" s="2" t="s">
        <v>56</v>
      </c>
      <c r="E251" s="2">
        <v>8172</v>
      </c>
      <c r="F251" s="2">
        <v>71379</v>
      </c>
      <c r="G251" s="2">
        <v>483</v>
      </c>
      <c r="H251" s="2">
        <v>10000</v>
      </c>
      <c r="I251" s="2">
        <v>1735</v>
      </c>
      <c r="J251" s="2">
        <v>0.95392540303348194</v>
      </c>
      <c r="K251" s="2">
        <v>0.82487130311900603</v>
      </c>
      <c r="L251" s="2">
        <v>0.94457803732966905</v>
      </c>
      <c r="M251" s="2">
        <v>0</v>
      </c>
      <c r="N251" s="2">
        <v>0.944194107452339</v>
      </c>
      <c r="O251" s="2">
        <v>0.99327878433664496</v>
      </c>
      <c r="P251" s="2">
        <v>0.90127561068713602</v>
      </c>
      <c r="Q251" s="2">
        <v>4.2242644998598999</v>
      </c>
      <c r="R251" s="2">
        <v>8.6535731767009292</v>
      </c>
    </row>
    <row r="252" spans="1:18" s="2" customFormat="1">
      <c r="A252" s="2">
        <v>50</v>
      </c>
      <c r="B252" s="2" t="s">
        <v>18</v>
      </c>
      <c r="C252" s="2">
        <v>50</v>
      </c>
      <c r="D252" s="2" t="s">
        <v>56</v>
      </c>
      <c r="E252" s="2">
        <v>8175</v>
      </c>
      <c r="F252" s="2">
        <v>75794</v>
      </c>
      <c r="G252" s="2">
        <v>505</v>
      </c>
      <c r="H252" s="2">
        <v>10000</v>
      </c>
      <c r="I252" s="2">
        <v>1732</v>
      </c>
      <c r="J252" s="2">
        <v>0.95192765349833397</v>
      </c>
      <c r="K252" s="2">
        <v>0.82517411930957896</v>
      </c>
      <c r="L252" s="2">
        <v>0.94503607007901003</v>
      </c>
      <c r="M252" s="2">
        <v>0</v>
      </c>
      <c r="N252" s="2">
        <v>0.94182027649769495</v>
      </c>
      <c r="O252" s="2">
        <v>0.99338130250724099</v>
      </c>
      <c r="P252" s="2">
        <v>0.90149855385334898</v>
      </c>
      <c r="Q252" s="2">
        <v>4.2943729797480001</v>
      </c>
      <c r="R252" s="2">
        <v>9.1888685015290505</v>
      </c>
    </row>
    <row r="253" spans="1:18" s="2" customFormat="1">
      <c r="A253" s="2">
        <v>5</v>
      </c>
      <c r="B253" s="2" t="s">
        <v>19</v>
      </c>
      <c r="C253" s="2">
        <v>5</v>
      </c>
      <c r="D253" s="2" t="s">
        <v>56</v>
      </c>
      <c r="E253" s="2">
        <v>5492</v>
      </c>
      <c r="F253" s="2">
        <v>23217</v>
      </c>
      <c r="G253" s="2">
        <v>3081</v>
      </c>
      <c r="H253" s="2">
        <v>10000</v>
      </c>
      <c r="I253" s="2">
        <v>1220</v>
      </c>
      <c r="J253" s="2">
        <v>0.76446754835257202</v>
      </c>
      <c r="K253" s="2">
        <v>0.81823599523241897</v>
      </c>
      <c r="L253" s="2">
        <v>1.1954707985697199</v>
      </c>
      <c r="N253" s="2">
        <v>0.64061588708736705</v>
      </c>
      <c r="O253" s="2">
        <v>0.882842801733972</v>
      </c>
      <c r="P253" s="2">
        <v>0.84931251838399802</v>
      </c>
      <c r="Q253" s="2">
        <v>3.01615195761726</v>
      </c>
      <c r="R253" s="2">
        <v>3.2356154406409301</v>
      </c>
    </row>
    <row r="254" spans="1:18" s="2" customFormat="1">
      <c r="A254" s="2">
        <v>10</v>
      </c>
      <c r="B254" s="2" t="s">
        <v>19</v>
      </c>
      <c r="C254" s="2">
        <v>10</v>
      </c>
      <c r="D254" s="2" t="s">
        <v>56</v>
      </c>
      <c r="E254" s="2">
        <v>5549</v>
      </c>
      <c r="F254" s="2">
        <v>35618</v>
      </c>
      <c r="G254" s="2">
        <v>4652</v>
      </c>
      <c r="H254" s="2">
        <v>10000</v>
      </c>
      <c r="I254" s="2">
        <v>1163</v>
      </c>
      <c r="J254" s="2">
        <v>0.68250068250068197</v>
      </c>
      <c r="K254" s="2">
        <v>0.82672824791418298</v>
      </c>
      <c r="L254" s="2">
        <v>1.21156138259833</v>
      </c>
      <c r="N254" s="2">
        <v>0.54396627781590001</v>
      </c>
      <c r="O254" s="2">
        <v>0.88447976160913799</v>
      </c>
      <c r="P254" s="2">
        <v>0.85462947761022801</v>
      </c>
      <c r="Q254" s="2">
        <v>3.4590094895839099</v>
      </c>
      <c r="R254" s="2">
        <v>4.9641376824653003</v>
      </c>
    </row>
    <row r="255" spans="1:18" s="2" customFormat="1">
      <c r="A255" s="2">
        <v>15</v>
      </c>
      <c r="B255" s="2" t="s">
        <v>19</v>
      </c>
      <c r="C255" s="2">
        <v>15</v>
      </c>
      <c r="D255" s="2" t="s">
        <v>56</v>
      </c>
      <c r="E255" s="2">
        <v>5553</v>
      </c>
      <c r="F255" s="2">
        <v>45961</v>
      </c>
      <c r="G255" s="2">
        <v>5961</v>
      </c>
      <c r="H255" s="2">
        <v>10000</v>
      </c>
      <c r="I255" s="2">
        <v>1159</v>
      </c>
      <c r="J255" s="2">
        <v>0.62652715995238395</v>
      </c>
      <c r="K255" s="2">
        <v>0.82732419547079805</v>
      </c>
      <c r="L255" s="2">
        <v>1.2169249106078599</v>
      </c>
      <c r="N255" s="2">
        <v>0.482282438770192</v>
      </c>
      <c r="O255" s="2">
        <v>0.88519317437695</v>
      </c>
      <c r="P255" s="2">
        <v>0.85528093755073697</v>
      </c>
      <c r="Q255" s="2">
        <v>3.7029438001784101</v>
      </c>
      <c r="R255" s="2">
        <v>6.4251755807671502</v>
      </c>
    </row>
    <row r="256" spans="1:18" s="2" customFormat="1">
      <c r="A256" s="2">
        <v>20</v>
      </c>
      <c r="B256" s="2" t="s">
        <v>19</v>
      </c>
      <c r="C256" s="2">
        <v>20</v>
      </c>
      <c r="D256" s="2" t="s">
        <v>56</v>
      </c>
      <c r="E256" s="2">
        <v>5565</v>
      </c>
      <c r="F256" s="2">
        <v>55066</v>
      </c>
      <c r="G256" s="2">
        <v>7252</v>
      </c>
      <c r="H256" s="2">
        <v>10000</v>
      </c>
      <c r="I256" s="2">
        <v>1147</v>
      </c>
      <c r="J256" s="2">
        <v>0.57964293994899097</v>
      </c>
      <c r="K256" s="2">
        <v>0.82911203814064305</v>
      </c>
      <c r="L256" s="2">
        <v>1.2197556615017799</v>
      </c>
      <c r="N256" s="2">
        <v>0.43418896777716998</v>
      </c>
      <c r="O256" s="2">
        <v>0.88362912802079596</v>
      </c>
      <c r="P256" s="2">
        <v>0.85550293502399</v>
      </c>
      <c r="Q256" s="2">
        <v>3.8672502088403</v>
      </c>
      <c r="R256" s="2">
        <v>7.6885893980233604</v>
      </c>
    </row>
    <row r="257" spans="1:18" s="2" customFormat="1">
      <c r="A257" s="2">
        <v>25</v>
      </c>
      <c r="B257" s="2" t="s">
        <v>19</v>
      </c>
      <c r="C257" s="2">
        <v>25</v>
      </c>
      <c r="D257" s="2" t="s">
        <v>56</v>
      </c>
      <c r="E257" s="2">
        <v>5571</v>
      </c>
      <c r="F257" s="2">
        <v>62564</v>
      </c>
      <c r="G257" s="2">
        <v>8208</v>
      </c>
      <c r="H257" s="2">
        <v>10000</v>
      </c>
      <c r="I257" s="2">
        <v>1141</v>
      </c>
      <c r="J257" s="2">
        <v>0.54920913884007005</v>
      </c>
      <c r="K257" s="2">
        <v>0.83000595947556599</v>
      </c>
      <c r="L257" s="2">
        <v>1.22243742550655</v>
      </c>
      <c r="N257" s="2">
        <v>0.40431090790333102</v>
      </c>
      <c r="O257" s="2">
        <v>0.88402192957666803</v>
      </c>
      <c r="P257" s="2">
        <v>0.85616281338507805</v>
      </c>
      <c r="Q257" s="2">
        <v>3.9607601815740598</v>
      </c>
      <c r="R257" s="2">
        <v>8.7655717106443998</v>
      </c>
    </row>
    <row r="258" spans="1:18" s="2" customFormat="1">
      <c r="A258" s="2">
        <v>30</v>
      </c>
      <c r="B258" s="2" t="s">
        <v>19</v>
      </c>
      <c r="C258" s="2">
        <v>30</v>
      </c>
      <c r="D258" s="2" t="s">
        <v>56</v>
      </c>
      <c r="E258" s="2">
        <v>5574</v>
      </c>
      <c r="F258" s="2">
        <v>69689</v>
      </c>
      <c r="G258" s="2">
        <v>9074</v>
      </c>
      <c r="H258" s="2">
        <v>10000</v>
      </c>
      <c r="I258" s="2">
        <v>1138</v>
      </c>
      <c r="J258" s="2">
        <v>0.52427388067526404</v>
      </c>
      <c r="K258" s="2">
        <v>0.83045292014302696</v>
      </c>
      <c r="L258" s="2">
        <v>1.2239272943980899</v>
      </c>
      <c r="N258" s="2">
        <v>0.38052976515565201</v>
      </c>
      <c r="O258" s="2">
        <v>0.88479362137044004</v>
      </c>
      <c r="P258" s="2">
        <v>0.85676248726630799</v>
      </c>
      <c r="Q258" s="2">
        <v>4.0750190130436597</v>
      </c>
      <c r="R258" s="2">
        <v>9.7502691065662006</v>
      </c>
    </row>
    <row r="259" spans="1:18" s="2" customFormat="1">
      <c r="A259" s="2">
        <v>35</v>
      </c>
      <c r="B259" s="2" t="s">
        <v>19</v>
      </c>
      <c r="C259" s="2">
        <v>35</v>
      </c>
      <c r="D259" s="2" t="s">
        <v>56</v>
      </c>
      <c r="E259" s="2">
        <v>5578</v>
      </c>
      <c r="F259" s="2">
        <v>75646</v>
      </c>
      <c r="G259" s="2">
        <v>9970</v>
      </c>
      <c r="H259" s="2">
        <v>10000</v>
      </c>
      <c r="I259" s="2">
        <v>1134</v>
      </c>
      <c r="J259" s="2">
        <v>0.50075112669003496</v>
      </c>
      <c r="K259" s="2">
        <v>0.83104886769964204</v>
      </c>
      <c r="L259" s="2">
        <v>1.2249702026221601</v>
      </c>
      <c r="N259" s="2">
        <v>0.35875996912786201</v>
      </c>
      <c r="O259" s="2">
        <v>0.88354980377499504</v>
      </c>
      <c r="P259" s="2">
        <v>0.85649554755800705</v>
      </c>
      <c r="Q259" s="2">
        <v>4.1743119266055002</v>
      </c>
      <c r="R259" s="2">
        <v>10.575654356400101</v>
      </c>
    </row>
    <row r="260" spans="1:18" s="2" customFormat="1">
      <c r="A260" s="2">
        <v>40</v>
      </c>
      <c r="B260" s="2" t="s">
        <v>19</v>
      </c>
      <c r="C260" s="2">
        <v>40</v>
      </c>
      <c r="D260" s="2" t="s">
        <v>56</v>
      </c>
      <c r="E260" s="2">
        <v>5574</v>
      </c>
      <c r="F260" s="2">
        <v>81676</v>
      </c>
      <c r="G260" s="2">
        <v>10764</v>
      </c>
      <c r="H260" s="2">
        <v>10000</v>
      </c>
      <c r="I260" s="2">
        <v>1138</v>
      </c>
      <c r="J260" s="2">
        <v>0.48160277403197799</v>
      </c>
      <c r="K260" s="2">
        <v>0.83045292014302696</v>
      </c>
      <c r="L260" s="2">
        <v>1.2246722288438601</v>
      </c>
      <c r="N260" s="2">
        <v>0.34116782959970599</v>
      </c>
      <c r="O260" s="2">
        <v>0.88355690177412305</v>
      </c>
      <c r="P260" s="2">
        <v>0.85618226897921901</v>
      </c>
      <c r="Q260" s="2">
        <v>4.2589499975512997</v>
      </c>
      <c r="R260" s="2">
        <v>11.431826336562599</v>
      </c>
    </row>
    <row r="261" spans="1:18" s="2" customFormat="1">
      <c r="A261" s="2">
        <v>45</v>
      </c>
      <c r="B261" s="2" t="s">
        <v>19</v>
      </c>
      <c r="C261" s="2">
        <v>45</v>
      </c>
      <c r="D261" s="2" t="s">
        <v>56</v>
      </c>
      <c r="E261" s="2">
        <v>5574</v>
      </c>
      <c r="F261" s="2">
        <v>86750</v>
      </c>
      <c r="G261" s="2">
        <v>11427</v>
      </c>
      <c r="H261" s="2">
        <v>10000</v>
      </c>
      <c r="I261" s="2">
        <v>1138</v>
      </c>
      <c r="J261" s="2">
        <v>0.46670089139870202</v>
      </c>
      <c r="K261" s="2">
        <v>0.83045292014302696</v>
      </c>
      <c r="L261" s="2">
        <v>1.2249702026221601</v>
      </c>
      <c r="N261" s="2">
        <v>0.32786306687841799</v>
      </c>
      <c r="O261" s="2">
        <v>0.88360817706794803</v>
      </c>
      <c r="P261" s="2">
        <v>0.85620634188865796</v>
      </c>
      <c r="Q261" s="2">
        <v>4.3452680115273701</v>
      </c>
      <c r="R261" s="2">
        <v>12.141191245066301</v>
      </c>
    </row>
    <row r="262" spans="1:18" s="2" customFormat="1">
      <c r="A262" s="2">
        <v>50</v>
      </c>
      <c r="B262" s="2" t="s">
        <v>19</v>
      </c>
      <c r="C262" s="2">
        <v>50</v>
      </c>
      <c r="D262" s="2" t="s">
        <v>56</v>
      </c>
      <c r="E262" s="2">
        <v>5580</v>
      </c>
      <c r="F262" s="2">
        <v>91807</v>
      </c>
      <c r="G262" s="2">
        <v>12039</v>
      </c>
      <c r="H262" s="2">
        <v>10000</v>
      </c>
      <c r="I262" s="2">
        <v>1132</v>
      </c>
      <c r="J262" s="2">
        <v>0.45374109533100399</v>
      </c>
      <c r="K262" s="2">
        <v>0.83134684147794902</v>
      </c>
      <c r="L262" s="2">
        <v>1.2275029797377801</v>
      </c>
      <c r="N262" s="2">
        <v>0.31670355865826599</v>
      </c>
      <c r="O262" s="2">
        <v>0.88406871713884005</v>
      </c>
      <c r="P262" s="2">
        <v>0.85689759772899798</v>
      </c>
      <c r="Q262" s="2">
        <v>4.4394109381637499</v>
      </c>
      <c r="R262" s="2">
        <v>12.8528673835125</v>
      </c>
    </row>
    <row r="263" spans="1:18" s="2" customFormat="1">
      <c r="A263" s="2">
        <v>5</v>
      </c>
      <c r="B263" s="2" t="s">
        <v>20</v>
      </c>
      <c r="C263" s="2">
        <v>5</v>
      </c>
      <c r="D263" s="2" t="s">
        <v>56</v>
      </c>
      <c r="E263" s="2">
        <v>8190</v>
      </c>
      <c r="F263" s="2">
        <v>18333</v>
      </c>
      <c r="G263" s="2">
        <v>435</v>
      </c>
      <c r="H263" s="2">
        <v>10000</v>
      </c>
      <c r="I263" s="2">
        <v>1810</v>
      </c>
      <c r="J263" s="2">
        <v>0.95831336847148996</v>
      </c>
      <c r="K263" s="2">
        <v>0.81899999999999995</v>
      </c>
      <c r="L263" s="2">
        <v>0.81899999999999995</v>
      </c>
      <c r="N263" s="2">
        <v>0.94956521739130395</v>
      </c>
      <c r="O263" s="2">
        <v>0.97682225063938599</v>
      </c>
      <c r="P263" s="2">
        <v>0.89097617872683998</v>
      </c>
      <c r="Q263" s="2">
        <v>2.7181585119729399</v>
      </c>
      <c r="R263" s="2">
        <v>2.2384615384615301</v>
      </c>
    </row>
    <row r="264" spans="1:18" s="2" customFormat="1">
      <c r="A264" s="2">
        <v>10</v>
      </c>
      <c r="B264" s="2" t="s">
        <v>20</v>
      </c>
      <c r="C264" s="2">
        <v>10</v>
      </c>
      <c r="D264" s="2" t="s">
        <v>56</v>
      </c>
      <c r="E264" s="2">
        <v>8775</v>
      </c>
      <c r="F264" s="2">
        <v>27814</v>
      </c>
      <c r="G264" s="2">
        <v>666</v>
      </c>
      <c r="H264" s="2">
        <v>10000</v>
      </c>
      <c r="I264" s="2">
        <v>1225</v>
      </c>
      <c r="J264" s="2">
        <v>0.93755859741233805</v>
      </c>
      <c r="K264" s="2">
        <v>0.87749999999999995</v>
      </c>
      <c r="L264" s="2">
        <v>0.87749999999999995</v>
      </c>
      <c r="N264" s="2">
        <v>0.92945662535748297</v>
      </c>
      <c r="O264" s="2">
        <v>0.97661516853932495</v>
      </c>
      <c r="P264" s="2">
        <v>0.92440839159779697</v>
      </c>
      <c r="Q264" s="2">
        <v>3.1956928165671901</v>
      </c>
      <c r="R264" s="2">
        <v>3.1696866096865999</v>
      </c>
    </row>
    <row r="265" spans="1:18" s="2" customFormat="1">
      <c r="A265" s="2">
        <v>15</v>
      </c>
      <c r="B265" s="2" t="s">
        <v>20</v>
      </c>
      <c r="C265" s="2">
        <v>15</v>
      </c>
      <c r="D265" s="2" t="s">
        <v>56</v>
      </c>
      <c r="E265" s="2">
        <v>8993</v>
      </c>
      <c r="F265" s="2">
        <v>36080</v>
      </c>
      <c r="G265" s="2">
        <v>830</v>
      </c>
      <c r="H265" s="2">
        <v>10000</v>
      </c>
      <c r="I265" s="2">
        <v>1007</v>
      </c>
      <c r="J265" s="2">
        <v>0.923361034164358</v>
      </c>
      <c r="K265" s="2">
        <v>0.89929999999999999</v>
      </c>
      <c r="L265" s="2">
        <v>0.89929999999999999</v>
      </c>
      <c r="N265" s="2">
        <v>0.91550442838236701</v>
      </c>
      <c r="O265" s="2">
        <v>0.97751286914115398</v>
      </c>
      <c r="P265" s="2">
        <v>0.93677674282030399</v>
      </c>
      <c r="Q265" s="2">
        <v>3.4923780487804801</v>
      </c>
      <c r="R265" s="2">
        <v>4.0120093405982402</v>
      </c>
    </row>
    <row r="266" spans="1:18" s="2" customFormat="1">
      <c r="A266" s="2">
        <v>20</v>
      </c>
      <c r="B266" s="2" t="s">
        <v>20</v>
      </c>
      <c r="C266" s="2">
        <v>20</v>
      </c>
      <c r="D266" s="2" t="s">
        <v>56</v>
      </c>
      <c r="E266" s="2">
        <v>9048</v>
      </c>
      <c r="F266" s="2">
        <v>42824</v>
      </c>
      <c r="G266" s="2">
        <v>1021</v>
      </c>
      <c r="H266" s="2">
        <v>10000</v>
      </c>
      <c r="I266" s="2">
        <v>952</v>
      </c>
      <c r="J266" s="2">
        <v>0.90735867888576305</v>
      </c>
      <c r="K266" s="2">
        <v>0.90480000000000005</v>
      </c>
      <c r="L266" s="2">
        <v>0.90480000000000005</v>
      </c>
      <c r="N266" s="2">
        <v>0.89859966232992305</v>
      </c>
      <c r="O266" s="2">
        <v>0.97671342228304203</v>
      </c>
      <c r="P266" s="2">
        <v>0.93938240781654503</v>
      </c>
      <c r="Q266" s="2">
        <v>3.6422800298897799</v>
      </c>
      <c r="R266" s="2">
        <v>4.7329796640141399</v>
      </c>
    </row>
    <row r="267" spans="1:18" s="2" customFormat="1">
      <c r="A267" s="2">
        <v>25</v>
      </c>
      <c r="B267" s="2" t="s">
        <v>20</v>
      </c>
      <c r="C267" s="2">
        <v>25</v>
      </c>
      <c r="D267" s="2" t="s">
        <v>56</v>
      </c>
      <c r="E267" s="2">
        <v>9089</v>
      </c>
      <c r="F267" s="2">
        <v>49634</v>
      </c>
      <c r="G267" s="2">
        <v>1248</v>
      </c>
      <c r="H267" s="2">
        <v>10000</v>
      </c>
      <c r="I267" s="2">
        <v>911</v>
      </c>
      <c r="J267" s="2">
        <v>0.88904694167852005</v>
      </c>
      <c r="K267" s="2">
        <v>0.90890000000000004</v>
      </c>
      <c r="L267" s="2">
        <v>0.90890000000000004</v>
      </c>
      <c r="N267" s="2">
        <v>0.87926864660926696</v>
      </c>
      <c r="O267" s="2">
        <v>0.97547266223811901</v>
      </c>
      <c r="P267" s="2">
        <v>0.94101036432483498</v>
      </c>
      <c r="Q267" s="2">
        <v>3.7838779868638399</v>
      </c>
      <c r="R267" s="2">
        <v>5.4608867862250996</v>
      </c>
    </row>
    <row r="268" spans="1:18" s="2" customFormat="1">
      <c r="A268" s="2">
        <v>30</v>
      </c>
      <c r="B268" s="2" t="s">
        <v>20</v>
      </c>
      <c r="C268" s="2">
        <v>30</v>
      </c>
      <c r="D268" s="2" t="s">
        <v>56</v>
      </c>
      <c r="E268" s="2">
        <v>9109</v>
      </c>
      <c r="F268" s="2">
        <v>54869</v>
      </c>
      <c r="G268" s="2">
        <v>1298</v>
      </c>
      <c r="H268" s="2">
        <v>10000</v>
      </c>
      <c r="I268" s="2">
        <v>891</v>
      </c>
      <c r="J268" s="2">
        <v>0.88511240927597801</v>
      </c>
      <c r="K268" s="2">
        <v>0.91090000000000004</v>
      </c>
      <c r="L268" s="2">
        <v>0.91090000000000004</v>
      </c>
      <c r="N268" s="2">
        <v>0.875276256365907</v>
      </c>
      <c r="O268" s="2">
        <v>0.97689034486442194</v>
      </c>
      <c r="P268" s="2">
        <v>0.94274178015346199</v>
      </c>
      <c r="Q268" s="2">
        <v>3.8924529333503401</v>
      </c>
      <c r="R268" s="2">
        <v>6.0236030299703502</v>
      </c>
    </row>
    <row r="269" spans="1:18" s="2" customFormat="1">
      <c r="A269" s="2">
        <v>35</v>
      </c>
      <c r="B269" s="2" t="s">
        <v>20</v>
      </c>
      <c r="C269" s="2">
        <v>35</v>
      </c>
      <c r="D269" s="2" t="s">
        <v>56</v>
      </c>
      <c r="E269" s="2">
        <v>9129</v>
      </c>
      <c r="F269" s="2">
        <v>60414</v>
      </c>
      <c r="G269" s="2">
        <v>1447</v>
      </c>
      <c r="H269" s="2">
        <v>10000</v>
      </c>
      <c r="I269" s="2">
        <v>871</v>
      </c>
      <c r="J269" s="2">
        <v>0.87359133397396604</v>
      </c>
      <c r="K269" s="2">
        <v>0.91290000000000004</v>
      </c>
      <c r="L269" s="2">
        <v>0.91290000000000004</v>
      </c>
      <c r="N269" s="2">
        <v>0.86318078668683795</v>
      </c>
      <c r="O269" s="2">
        <v>0.97660884887085497</v>
      </c>
      <c r="P269" s="2">
        <v>0.94368038410296895</v>
      </c>
      <c r="Q269" s="2">
        <v>3.9988744330784201</v>
      </c>
      <c r="R269" s="2">
        <v>6.61781137035819</v>
      </c>
    </row>
    <row r="270" spans="1:18" s="2" customFormat="1">
      <c r="A270" s="2">
        <v>40</v>
      </c>
      <c r="B270" s="2" t="s">
        <v>20</v>
      </c>
      <c r="C270" s="2">
        <v>40</v>
      </c>
      <c r="D270" s="2" t="s">
        <v>56</v>
      </c>
      <c r="E270" s="2">
        <v>9142</v>
      </c>
      <c r="F270" s="2">
        <v>65713</v>
      </c>
      <c r="G270" s="2">
        <v>1561</v>
      </c>
      <c r="H270" s="2">
        <v>10000</v>
      </c>
      <c r="I270" s="2">
        <v>858</v>
      </c>
      <c r="J270" s="2">
        <v>0.86497707810742996</v>
      </c>
      <c r="K270" s="2">
        <v>0.91420000000000001</v>
      </c>
      <c r="L270" s="2">
        <v>0.91420000000000001</v>
      </c>
      <c r="N270" s="2">
        <v>0.85415304120340096</v>
      </c>
      <c r="O270" s="2">
        <v>0.97679638493325804</v>
      </c>
      <c r="P270" s="2">
        <v>0.94446214939485595</v>
      </c>
      <c r="Q270" s="2">
        <v>4.0821755208254</v>
      </c>
      <c r="R270" s="2">
        <v>7.1880332531174798</v>
      </c>
    </row>
    <row r="271" spans="1:18" s="2" customFormat="1">
      <c r="A271" s="2">
        <v>45</v>
      </c>
      <c r="B271" s="2" t="s">
        <v>20</v>
      </c>
      <c r="C271" s="2">
        <v>45</v>
      </c>
      <c r="D271" s="2" t="s">
        <v>56</v>
      </c>
      <c r="E271" s="2">
        <v>9151</v>
      </c>
      <c r="F271" s="2">
        <v>70663</v>
      </c>
      <c r="G271" s="2">
        <v>1653</v>
      </c>
      <c r="H271" s="2">
        <v>10000</v>
      </c>
      <c r="I271" s="2">
        <v>849</v>
      </c>
      <c r="J271" s="2">
        <v>0.85814811636488397</v>
      </c>
      <c r="K271" s="2">
        <v>0.91510000000000002</v>
      </c>
      <c r="L271" s="2">
        <v>0.91510000000000002</v>
      </c>
      <c r="N271" s="2">
        <v>0.84700111069974005</v>
      </c>
      <c r="O271" s="2">
        <v>0.97714198794181095</v>
      </c>
      <c r="P271" s="2">
        <v>0.94510389143003004</v>
      </c>
      <c r="Q271" s="2">
        <v>4.1432008264579698</v>
      </c>
      <c r="R271" s="2">
        <v>7.7218883182165801</v>
      </c>
    </row>
    <row r="272" spans="1:18" s="2" customFormat="1">
      <c r="A272" s="2">
        <v>50</v>
      </c>
      <c r="B272" s="2" t="s">
        <v>20</v>
      </c>
      <c r="C272" s="2">
        <v>50</v>
      </c>
      <c r="D272" s="2" t="s">
        <v>56</v>
      </c>
      <c r="E272" s="2">
        <v>9149</v>
      </c>
      <c r="F272" s="2">
        <v>74643</v>
      </c>
      <c r="G272" s="2">
        <v>1730</v>
      </c>
      <c r="H272" s="2">
        <v>10000</v>
      </c>
      <c r="I272" s="2">
        <v>851</v>
      </c>
      <c r="J272" s="2">
        <v>0.85251491901108201</v>
      </c>
      <c r="K272" s="2">
        <v>0.91490000000000005</v>
      </c>
      <c r="L272" s="2">
        <v>0.91490000000000005</v>
      </c>
      <c r="N272" s="2">
        <v>0.84097803106903202</v>
      </c>
      <c r="O272" s="2">
        <v>0.97734801565998397</v>
      </c>
      <c r="P272" s="2">
        <v>0.94509355235386105</v>
      </c>
      <c r="Q272" s="2">
        <v>4.2139622742618297</v>
      </c>
      <c r="R272" s="2">
        <v>8.1585965679309194</v>
      </c>
    </row>
    <row r="273" spans="1:18" s="2" customFormat="1">
      <c r="A273" s="2">
        <v>5</v>
      </c>
      <c r="B273" s="2" t="s">
        <v>21</v>
      </c>
      <c r="C273" s="2">
        <v>5</v>
      </c>
      <c r="D273" s="2" t="s">
        <v>56</v>
      </c>
      <c r="E273" s="2">
        <v>6386</v>
      </c>
      <c r="F273" s="2">
        <v>26973</v>
      </c>
      <c r="G273" s="2">
        <v>37</v>
      </c>
      <c r="H273" s="2">
        <v>9998</v>
      </c>
      <c r="I273" s="2">
        <v>565</v>
      </c>
      <c r="J273" s="2">
        <v>0.99631290483308399</v>
      </c>
      <c r="K273" s="2">
        <v>0.91871673140555299</v>
      </c>
      <c r="L273" s="2">
        <v>1.3169328154222399</v>
      </c>
      <c r="N273" s="2">
        <v>0.99423945196948404</v>
      </c>
      <c r="O273" s="2">
        <v>0.99863013698630099</v>
      </c>
      <c r="P273" s="2">
        <v>0.957008072414814</v>
      </c>
      <c r="Q273" s="2">
        <v>3.0518296073851601</v>
      </c>
      <c r="R273" s="2">
        <v>3.2151581584716502</v>
      </c>
    </row>
    <row r="274" spans="1:18" s="2" customFormat="1">
      <c r="A274" s="2">
        <v>10</v>
      </c>
      <c r="B274" s="2" t="s">
        <v>21</v>
      </c>
      <c r="C274" s="2">
        <v>10</v>
      </c>
      <c r="D274" s="2" t="s">
        <v>56</v>
      </c>
      <c r="E274" s="2">
        <v>6450</v>
      </c>
      <c r="F274" s="2">
        <v>41269</v>
      </c>
      <c r="G274" s="2">
        <v>55</v>
      </c>
      <c r="H274" s="2">
        <v>9998</v>
      </c>
      <c r="I274" s="2">
        <v>501</v>
      </c>
      <c r="J274" s="2">
        <v>0.99452899631950598</v>
      </c>
      <c r="K274" s="2">
        <v>0.92792403970651705</v>
      </c>
      <c r="L274" s="2">
        <v>1.3293051359516601</v>
      </c>
      <c r="N274" s="2">
        <v>0.99154496541122195</v>
      </c>
      <c r="O274" s="2">
        <v>0.99866905430258401</v>
      </c>
      <c r="P274" s="2">
        <v>0.96199765905935797</v>
      </c>
      <c r="Q274" s="2">
        <v>3.4713835716016401</v>
      </c>
      <c r="R274" s="2">
        <v>4.9004651162790598</v>
      </c>
    </row>
    <row r="275" spans="1:18" s="2" customFormat="1">
      <c r="A275" s="2">
        <v>15</v>
      </c>
      <c r="B275" s="2" t="s">
        <v>21</v>
      </c>
      <c r="C275" s="2">
        <v>15</v>
      </c>
      <c r="D275" s="2" t="s">
        <v>56</v>
      </c>
      <c r="E275" s="2">
        <v>6458</v>
      </c>
      <c r="F275" s="2">
        <v>53471</v>
      </c>
      <c r="G275" s="2">
        <v>89</v>
      </c>
      <c r="H275" s="2">
        <v>9998</v>
      </c>
      <c r="I275" s="2">
        <v>493</v>
      </c>
      <c r="J275" s="2">
        <v>0.99117676216912798</v>
      </c>
      <c r="K275" s="2">
        <v>0.92907495324413703</v>
      </c>
      <c r="L275" s="2">
        <v>1.33275787656452</v>
      </c>
      <c r="N275" s="2">
        <v>0.98640598747517905</v>
      </c>
      <c r="O275" s="2">
        <v>0.99833831217326297</v>
      </c>
      <c r="P275" s="2">
        <v>0.96246211162538498</v>
      </c>
      <c r="Q275" s="2">
        <v>3.7084774924725501</v>
      </c>
      <c r="R275" s="2">
        <v>6.3409724372870802</v>
      </c>
    </row>
    <row r="276" spans="1:18" s="2" customFormat="1">
      <c r="A276" s="2">
        <v>20</v>
      </c>
      <c r="B276" s="2" t="s">
        <v>21</v>
      </c>
      <c r="C276" s="2">
        <v>20</v>
      </c>
      <c r="D276" s="2" t="s">
        <v>56</v>
      </c>
      <c r="E276" s="2">
        <v>6465</v>
      </c>
      <c r="F276" s="2">
        <v>64332</v>
      </c>
      <c r="G276" s="2">
        <v>124</v>
      </c>
      <c r="H276" s="2">
        <v>9998</v>
      </c>
      <c r="I276" s="2">
        <v>486</v>
      </c>
      <c r="J276" s="2">
        <v>0.98774945662912395</v>
      </c>
      <c r="K276" s="2">
        <v>0.93008200258955498</v>
      </c>
      <c r="L276" s="2">
        <v>1.33390879010214</v>
      </c>
      <c r="N276" s="2">
        <v>0.98118075580512898</v>
      </c>
      <c r="O276" s="2">
        <v>0.99807620702494704</v>
      </c>
      <c r="P276" s="2">
        <v>0.96288023745970897</v>
      </c>
      <c r="Q276" s="2">
        <v>3.8695672449169898</v>
      </c>
      <c r="R276" s="2">
        <v>7.6863109048723901</v>
      </c>
    </row>
    <row r="277" spans="1:18" s="2" customFormat="1">
      <c r="A277" s="2">
        <v>25</v>
      </c>
      <c r="B277" s="2" t="s">
        <v>21</v>
      </c>
      <c r="C277" s="2">
        <v>25</v>
      </c>
      <c r="D277" s="2" t="s">
        <v>56</v>
      </c>
      <c r="E277" s="2">
        <v>6478</v>
      </c>
      <c r="F277" s="2">
        <v>73213</v>
      </c>
      <c r="G277" s="2">
        <v>137</v>
      </c>
      <c r="H277" s="2">
        <v>9998</v>
      </c>
      <c r="I277" s="2">
        <v>473</v>
      </c>
      <c r="J277" s="2">
        <v>0.98648248643315195</v>
      </c>
      <c r="K277" s="2">
        <v>0.93195223708818797</v>
      </c>
      <c r="L277" s="2">
        <v>1.3366422097539901</v>
      </c>
      <c r="N277" s="2">
        <v>0.979289493575207</v>
      </c>
      <c r="O277" s="2">
        <v>0.99813224267211997</v>
      </c>
      <c r="P277" s="2">
        <v>0.963907628109266</v>
      </c>
      <c r="Q277" s="2">
        <v>3.97908841325994</v>
      </c>
      <c r="R277" s="2">
        <v>8.6877122568693999</v>
      </c>
    </row>
    <row r="278" spans="1:18" s="2" customFormat="1">
      <c r="A278" s="2">
        <v>30</v>
      </c>
      <c r="B278" s="2" t="s">
        <v>21</v>
      </c>
      <c r="C278" s="2">
        <v>30</v>
      </c>
      <c r="D278" s="2" t="s">
        <v>56</v>
      </c>
      <c r="E278" s="2">
        <v>6481</v>
      </c>
      <c r="F278" s="2">
        <v>81270</v>
      </c>
      <c r="G278" s="2">
        <v>173</v>
      </c>
      <c r="H278" s="2">
        <v>9998</v>
      </c>
      <c r="I278" s="2">
        <v>470</v>
      </c>
      <c r="J278" s="2">
        <v>0.98299085635630701</v>
      </c>
      <c r="K278" s="2">
        <v>0.93238382966479605</v>
      </c>
      <c r="L278" s="2">
        <v>1.3372176665227999</v>
      </c>
      <c r="N278" s="2">
        <v>0.97400060114217002</v>
      </c>
      <c r="O278" s="2">
        <v>0.99787581498716804</v>
      </c>
      <c r="P278" s="2">
        <v>0.96401878004901498</v>
      </c>
      <c r="Q278" s="2">
        <v>4.0853328411467897</v>
      </c>
      <c r="R278" s="2">
        <v>9.66054621200432</v>
      </c>
    </row>
    <row r="279" spans="1:18" s="2" customFormat="1">
      <c r="A279" s="2">
        <v>35</v>
      </c>
      <c r="B279" s="2" t="s">
        <v>21</v>
      </c>
      <c r="C279" s="2">
        <v>35</v>
      </c>
      <c r="D279" s="2" t="s">
        <v>56</v>
      </c>
      <c r="E279" s="2">
        <v>6486</v>
      </c>
      <c r="F279" s="2">
        <v>88386</v>
      </c>
      <c r="G279" s="2">
        <v>177</v>
      </c>
      <c r="H279" s="2">
        <v>9998</v>
      </c>
      <c r="I279" s="2">
        <v>465</v>
      </c>
      <c r="J279" s="2">
        <v>0.98260442260442205</v>
      </c>
      <c r="K279" s="2">
        <v>0.93310315062580895</v>
      </c>
      <c r="L279" s="2">
        <v>1.33908790102143</v>
      </c>
      <c r="N279" s="2">
        <v>0.97343538946420505</v>
      </c>
      <c r="O279" s="2">
        <v>0.99800142271603198</v>
      </c>
      <c r="P279" s="2">
        <v>0.96446177459341897</v>
      </c>
      <c r="Q279" s="2">
        <v>4.1717692847283496</v>
      </c>
      <c r="R279" s="2">
        <v>10.5018501387604</v>
      </c>
    </row>
    <row r="280" spans="1:18" s="2" customFormat="1">
      <c r="A280" s="2">
        <v>40</v>
      </c>
      <c r="B280" s="2" t="s">
        <v>21</v>
      </c>
      <c r="C280" s="2">
        <v>40</v>
      </c>
      <c r="D280" s="2" t="s">
        <v>56</v>
      </c>
      <c r="E280" s="2">
        <v>6488</v>
      </c>
      <c r="F280" s="2">
        <v>95029</v>
      </c>
      <c r="G280" s="2">
        <v>199</v>
      </c>
      <c r="H280" s="2">
        <v>9998</v>
      </c>
      <c r="I280" s="2">
        <v>463</v>
      </c>
      <c r="J280" s="2">
        <v>0.98048445621261104</v>
      </c>
      <c r="K280" s="2">
        <v>0.933390879010214</v>
      </c>
      <c r="L280" s="2">
        <v>1.33908790102143</v>
      </c>
      <c r="N280" s="2">
        <v>0.97024076566472195</v>
      </c>
      <c r="O280" s="2">
        <v>0.99791027848951896</v>
      </c>
      <c r="P280" s="2">
        <v>0.96457287191657304</v>
      </c>
      <c r="Q280" s="2">
        <v>4.2665291647812698</v>
      </c>
      <c r="R280" s="2">
        <v>11.296701602959301</v>
      </c>
    </row>
    <row r="281" spans="1:18" s="2" customFormat="1">
      <c r="A281" s="2">
        <v>45</v>
      </c>
      <c r="B281" s="2" t="s">
        <v>21</v>
      </c>
      <c r="C281" s="2">
        <v>45</v>
      </c>
      <c r="D281" s="2" t="s">
        <v>56</v>
      </c>
      <c r="E281" s="2">
        <v>6485</v>
      </c>
      <c r="F281" s="2">
        <v>101219</v>
      </c>
      <c r="G281" s="2">
        <v>238</v>
      </c>
      <c r="H281" s="2">
        <v>9998</v>
      </c>
      <c r="I281" s="2">
        <v>466</v>
      </c>
      <c r="J281" s="2">
        <v>0.97674872997264495</v>
      </c>
      <c r="K281" s="2">
        <v>0.93295928643360604</v>
      </c>
      <c r="L281" s="2">
        <v>1.33908790102143</v>
      </c>
      <c r="N281" s="2">
        <v>0.96459913728989999</v>
      </c>
      <c r="O281" s="2">
        <v>0.99765417861754202</v>
      </c>
      <c r="P281" s="2">
        <v>0.96422276902110804</v>
      </c>
      <c r="Q281" s="2">
        <v>4.3363992926229198</v>
      </c>
      <c r="R281" s="2">
        <v>12.0508866615265</v>
      </c>
    </row>
    <row r="282" spans="1:18" s="2" customFormat="1">
      <c r="A282" s="2">
        <v>50</v>
      </c>
      <c r="B282" s="2" t="s">
        <v>21</v>
      </c>
      <c r="C282" s="2">
        <v>50</v>
      </c>
      <c r="D282" s="2" t="s">
        <v>56</v>
      </c>
      <c r="E282" s="2">
        <v>6492</v>
      </c>
      <c r="F282" s="2">
        <v>107395</v>
      </c>
      <c r="G282" s="2">
        <v>257</v>
      </c>
      <c r="H282" s="2">
        <v>9998</v>
      </c>
      <c r="I282" s="2">
        <v>459</v>
      </c>
      <c r="J282" s="2">
        <v>0.97493905411994097</v>
      </c>
      <c r="K282" s="2">
        <v>0.93396633577902399</v>
      </c>
      <c r="L282" s="2">
        <v>1.3405265429434601</v>
      </c>
      <c r="N282" s="2">
        <v>0.96192028448658995</v>
      </c>
      <c r="O282" s="2">
        <v>0.997612677888009</v>
      </c>
      <c r="P282" s="2">
        <v>0.96474091994289701</v>
      </c>
      <c r="Q282" s="2">
        <v>4.4174270922566903</v>
      </c>
      <c r="R282" s="2">
        <v>12.7695625385089</v>
      </c>
    </row>
    <row r="283" spans="1:18" s="2" customFormat="1">
      <c r="A283" s="2">
        <v>5</v>
      </c>
      <c r="B283" s="2" t="s">
        <v>15</v>
      </c>
      <c r="C283" s="2">
        <v>5</v>
      </c>
      <c r="D283" s="2" t="s">
        <v>57</v>
      </c>
      <c r="E283" s="2">
        <v>1030</v>
      </c>
      <c r="F283" s="2">
        <v>1039</v>
      </c>
      <c r="G283" s="2">
        <v>23</v>
      </c>
      <c r="H283" s="2">
        <v>10000</v>
      </c>
      <c r="I283" s="2">
        <v>8458</v>
      </c>
      <c r="J283" s="2">
        <v>0.997705277860919</v>
      </c>
      <c r="K283" s="2">
        <v>0.10855817875210701</v>
      </c>
      <c r="L283" s="2">
        <v>0.14042263122017701</v>
      </c>
      <c r="M283" s="2">
        <v>4.6446818392939998E-4</v>
      </c>
      <c r="N283" s="2">
        <v>0.978157644824311</v>
      </c>
      <c r="O283" s="2">
        <v>0.97834274952918998</v>
      </c>
      <c r="P283" s="2">
        <v>0.195431072548925</v>
      </c>
      <c r="Q283" s="2">
        <v>1.31376323387872</v>
      </c>
      <c r="R283" s="2">
        <v>1.00776699029126</v>
      </c>
    </row>
    <row r="284" spans="1:18" s="2" customFormat="1">
      <c r="A284" s="2">
        <v>10</v>
      </c>
      <c r="B284" s="2" t="s">
        <v>15</v>
      </c>
      <c r="C284" s="2">
        <v>10</v>
      </c>
      <c r="D284" s="2" t="s">
        <v>57</v>
      </c>
      <c r="E284" s="2">
        <v>1987</v>
      </c>
      <c r="F284" s="2">
        <v>2008</v>
      </c>
      <c r="G284" s="2">
        <v>44</v>
      </c>
      <c r="H284" s="2">
        <v>10000</v>
      </c>
      <c r="I284" s="2">
        <v>7501</v>
      </c>
      <c r="J284" s="2">
        <v>0.99561927518916704</v>
      </c>
      <c r="K284" s="2">
        <v>0.20942242833052199</v>
      </c>
      <c r="L284" s="2">
        <v>0.27102931152010901</v>
      </c>
      <c r="M284" s="2">
        <v>4.6446818392939998E-4</v>
      </c>
      <c r="N284" s="2">
        <v>0.97833579517478997</v>
      </c>
      <c r="O284" s="2">
        <v>0.97855750487329396</v>
      </c>
      <c r="P284" s="2">
        <v>0.34500900765040599</v>
      </c>
      <c r="Q284" s="2">
        <v>1.40139442231075</v>
      </c>
      <c r="R284" s="2">
        <v>1.009562154001</v>
      </c>
    </row>
    <row r="285" spans="1:18" s="2" customFormat="1">
      <c r="A285" s="2">
        <v>15</v>
      </c>
      <c r="B285" s="2" t="s">
        <v>15</v>
      </c>
      <c r="C285" s="2">
        <v>15</v>
      </c>
      <c r="D285" s="2" t="s">
        <v>57</v>
      </c>
      <c r="E285" s="2">
        <v>2659</v>
      </c>
      <c r="F285" s="2">
        <v>2691</v>
      </c>
      <c r="G285" s="2">
        <v>58</v>
      </c>
      <c r="H285" s="2">
        <v>9999</v>
      </c>
      <c r="I285" s="2">
        <v>6829</v>
      </c>
      <c r="J285" s="2">
        <v>0.99423287262603099</v>
      </c>
      <c r="K285" s="2">
        <v>0.28024873524451899</v>
      </c>
      <c r="L285" s="2">
        <v>0.36278118609406901</v>
      </c>
      <c r="M285" s="2">
        <v>4.6446818392939998E-4</v>
      </c>
      <c r="N285" s="2">
        <v>0.97865292602134701</v>
      </c>
      <c r="O285" s="2">
        <v>0.97890141869770797</v>
      </c>
      <c r="P285" s="2">
        <v>0.43574768848685702</v>
      </c>
      <c r="Q285" s="2">
        <v>1.27907840951319</v>
      </c>
      <c r="R285" s="2">
        <v>1.0109063557728399</v>
      </c>
    </row>
    <row r="286" spans="1:18" s="2" customFormat="1">
      <c r="A286" s="2">
        <v>20</v>
      </c>
      <c r="B286" s="2" t="s">
        <v>15</v>
      </c>
      <c r="C286" s="2">
        <v>20</v>
      </c>
      <c r="D286" s="2" t="s">
        <v>57</v>
      </c>
      <c r="E286" s="2">
        <v>3318</v>
      </c>
      <c r="F286" s="2">
        <v>3361</v>
      </c>
      <c r="G286" s="2">
        <v>68</v>
      </c>
      <c r="H286" s="2">
        <v>10000</v>
      </c>
      <c r="I286" s="2">
        <v>6170</v>
      </c>
      <c r="J286" s="2">
        <v>0.99324592769169595</v>
      </c>
      <c r="K286" s="2">
        <v>0.34970489038785801</v>
      </c>
      <c r="L286" s="2">
        <v>0.452624403544648</v>
      </c>
      <c r="M286" s="2">
        <v>4.6446818392939998E-4</v>
      </c>
      <c r="N286" s="2">
        <v>0.97991730655640796</v>
      </c>
      <c r="O286" s="2">
        <v>0.980169145523476</v>
      </c>
      <c r="P286" s="2">
        <v>0.51549234640400299</v>
      </c>
      <c r="Q286" s="2">
        <v>1.4368123699078199</v>
      </c>
      <c r="R286" s="2">
        <v>1.01205545509342</v>
      </c>
    </row>
    <row r="287" spans="1:18" s="2" customFormat="1">
      <c r="A287" s="2">
        <v>25</v>
      </c>
      <c r="B287" s="2" t="s">
        <v>15</v>
      </c>
      <c r="C287" s="2">
        <v>25</v>
      </c>
      <c r="D287" s="2" t="s">
        <v>57</v>
      </c>
      <c r="E287" s="2">
        <v>3743</v>
      </c>
      <c r="F287" s="2">
        <v>3848</v>
      </c>
      <c r="G287" s="2">
        <v>63</v>
      </c>
      <c r="H287" s="2">
        <v>10000</v>
      </c>
      <c r="I287" s="2">
        <v>5745</v>
      </c>
      <c r="J287" s="2">
        <v>0.99373944151843296</v>
      </c>
      <c r="K287" s="2">
        <v>0.394498313659359</v>
      </c>
      <c r="L287" s="2">
        <v>0.51056578050443002</v>
      </c>
      <c r="M287" s="2">
        <v>4.6446818392939998E-4</v>
      </c>
      <c r="N287" s="2">
        <v>0.98344718864949998</v>
      </c>
      <c r="O287" s="2">
        <v>0.98389158782919905</v>
      </c>
      <c r="P287" s="2">
        <v>0.563184004472293</v>
      </c>
      <c r="Q287" s="2">
        <v>1.5673076923076901</v>
      </c>
      <c r="R287" s="2">
        <v>1.0272508682874699</v>
      </c>
    </row>
    <row r="288" spans="1:18" s="2" customFormat="1">
      <c r="A288" s="2">
        <v>30</v>
      </c>
      <c r="B288" s="2" t="s">
        <v>15</v>
      </c>
      <c r="C288" s="2">
        <v>30</v>
      </c>
      <c r="D288" s="2" t="s">
        <v>57</v>
      </c>
      <c r="E288" s="2">
        <v>4116</v>
      </c>
      <c r="F288" s="2">
        <v>4222</v>
      </c>
      <c r="G288" s="2">
        <v>87</v>
      </c>
      <c r="H288" s="2">
        <v>9999</v>
      </c>
      <c r="I288" s="2">
        <v>5372</v>
      </c>
      <c r="J288" s="2">
        <v>0.991374182034503</v>
      </c>
      <c r="K288" s="2">
        <v>0.433811129848229</v>
      </c>
      <c r="L288" s="2">
        <v>0.56141785957736801</v>
      </c>
      <c r="M288" s="2">
        <v>4.6446818392939998E-4</v>
      </c>
      <c r="N288" s="2">
        <v>0.97930049964311205</v>
      </c>
      <c r="O288" s="2">
        <v>0.979809700626595</v>
      </c>
      <c r="P288" s="2">
        <v>0.60136685043372795</v>
      </c>
      <c r="Q288" s="2">
        <v>1.6223958333333299</v>
      </c>
      <c r="R288" s="2">
        <v>1.02502429543245</v>
      </c>
    </row>
    <row r="289" spans="1:18" s="2" customFormat="1">
      <c r="A289" s="2">
        <v>35</v>
      </c>
      <c r="B289" s="2" t="s">
        <v>15</v>
      </c>
      <c r="C289" s="2">
        <v>35</v>
      </c>
      <c r="D289" s="2" t="s">
        <v>57</v>
      </c>
      <c r="E289" s="2">
        <v>4423</v>
      </c>
      <c r="F289" s="2">
        <v>4578</v>
      </c>
      <c r="G289" s="2">
        <v>93</v>
      </c>
      <c r="H289" s="2">
        <v>10000</v>
      </c>
      <c r="I289" s="2">
        <v>5065</v>
      </c>
      <c r="J289" s="2">
        <v>0.99078569305459196</v>
      </c>
      <c r="K289" s="2">
        <v>0.46616779089375998</v>
      </c>
      <c r="L289" s="2">
        <v>0.60327198364008106</v>
      </c>
      <c r="M289" s="2">
        <v>4.6446818392939998E-4</v>
      </c>
      <c r="N289" s="2">
        <v>0.97940655447298497</v>
      </c>
      <c r="O289" s="2">
        <v>0.980089916506101</v>
      </c>
      <c r="P289" s="2">
        <v>0.63181872624389601</v>
      </c>
      <c r="Q289" s="2">
        <v>1.7106986899563299</v>
      </c>
      <c r="R289" s="2">
        <v>1.03436581505765</v>
      </c>
    </row>
    <row r="290" spans="1:18" s="2" customFormat="1">
      <c r="A290" s="2">
        <v>40</v>
      </c>
      <c r="B290" s="2" t="s">
        <v>15</v>
      </c>
      <c r="C290" s="2">
        <v>40</v>
      </c>
      <c r="D290" s="2" t="s">
        <v>57</v>
      </c>
      <c r="E290" s="2">
        <v>4601</v>
      </c>
      <c r="F290" s="2">
        <v>4738</v>
      </c>
      <c r="G290" s="2">
        <v>82</v>
      </c>
      <c r="H290" s="2">
        <v>9999</v>
      </c>
      <c r="I290" s="2">
        <v>4887</v>
      </c>
      <c r="J290" s="2">
        <v>0.99186588632080097</v>
      </c>
      <c r="K290" s="2">
        <v>0.48492833052276502</v>
      </c>
      <c r="L290" s="2">
        <v>0.62753919563735505</v>
      </c>
      <c r="M290" s="2">
        <v>4.6446818392939998E-4</v>
      </c>
      <c r="N290" s="2">
        <v>0.98248985692931801</v>
      </c>
      <c r="O290" s="2">
        <v>0.98298755186721898</v>
      </c>
      <c r="P290" s="2">
        <v>0.64946298104701705</v>
      </c>
      <c r="Q290" s="2">
        <v>1.3366399324609499</v>
      </c>
      <c r="R290" s="2">
        <v>1.0291241034557701</v>
      </c>
    </row>
    <row r="291" spans="1:18" s="2" customFormat="1">
      <c r="A291" s="2">
        <v>45</v>
      </c>
      <c r="B291" s="2" t="s">
        <v>15</v>
      </c>
      <c r="C291" s="2">
        <v>45</v>
      </c>
      <c r="D291" s="2" t="s">
        <v>57</v>
      </c>
      <c r="E291" s="2">
        <v>4831</v>
      </c>
      <c r="F291" s="2">
        <v>5009</v>
      </c>
      <c r="G291" s="2">
        <v>109</v>
      </c>
      <c r="H291" s="2">
        <v>9999</v>
      </c>
      <c r="I291" s="2">
        <v>4657</v>
      </c>
      <c r="J291" s="2">
        <v>0.98921646220815196</v>
      </c>
      <c r="K291" s="2">
        <v>0.50916947723440098</v>
      </c>
      <c r="L291" s="2">
        <v>0.65889570552147203</v>
      </c>
      <c r="M291" s="2">
        <v>4.6446818392939998E-4</v>
      </c>
      <c r="N291" s="2">
        <v>0.97793522267206401</v>
      </c>
      <c r="O291" s="2">
        <v>0.97870261821023796</v>
      </c>
      <c r="P291" s="2">
        <v>0.66984991788978399</v>
      </c>
      <c r="Q291" s="2">
        <v>1.6281437125748499</v>
      </c>
      <c r="R291" s="2">
        <v>1.0362243841854599</v>
      </c>
    </row>
    <row r="292" spans="1:18" s="2" customFormat="1">
      <c r="A292" s="2">
        <v>50</v>
      </c>
      <c r="B292" s="2" t="s">
        <v>15</v>
      </c>
      <c r="C292" s="2">
        <v>50</v>
      </c>
      <c r="D292" s="2" t="s">
        <v>57</v>
      </c>
      <c r="E292" s="2">
        <v>4991</v>
      </c>
      <c r="F292" s="2">
        <v>5197</v>
      </c>
      <c r="G292" s="2">
        <v>104</v>
      </c>
      <c r="H292" s="2">
        <v>10000</v>
      </c>
      <c r="I292" s="2">
        <v>4497</v>
      </c>
      <c r="J292" s="2">
        <v>0.98970704671417198</v>
      </c>
      <c r="K292" s="2">
        <v>0.52603288364249501</v>
      </c>
      <c r="L292" s="2">
        <v>0.68070892978868403</v>
      </c>
      <c r="M292" s="2">
        <v>4.6446818392939998E-4</v>
      </c>
      <c r="N292" s="2">
        <v>0.97958783120706505</v>
      </c>
      <c r="O292" s="2">
        <v>0.98038106017732496</v>
      </c>
      <c r="P292" s="2">
        <v>0.68468919617919899</v>
      </c>
      <c r="Q292" s="2">
        <v>1.6309409274581399</v>
      </c>
      <c r="R292" s="2">
        <v>1.0406732117812001</v>
      </c>
    </row>
    <row r="293" spans="1:18" s="2" customFormat="1">
      <c r="A293" s="2">
        <v>5</v>
      </c>
      <c r="B293" s="2" t="s">
        <v>16</v>
      </c>
      <c r="C293" s="2">
        <v>5</v>
      </c>
      <c r="D293" s="2" t="s">
        <v>57</v>
      </c>
      <c r="E293" s="2">
        <v>2548</v>
      </c>
      <c r="F293" s="2">
        <v>2557</v>
      </c>
      <c r="G293" s="2">
        <v>6</v>
      </c>
      <c r="H293" s="2">
        <v>9998</v>
      </c>
      <c r="I293" s="2">
        <v>7452</v>
      </c>
      <c r="J293" s="2">
        <v>0.99940023990403803</v>
      </c>
      <c r="K293" s="2">
        <v>0.25480000000000003</v>
      </c>
      <c r="L293" s="2">
        <v>0.25662201631584203</v>
      </c>
      <c r="M293" s="2">
        <v>0</v>
      </c>
      <c r="N293" s="2">
        <v>0.99765074393108799</v>
      </c>
      <c r="O293" s="2">
        <v>0.99765899336714703</v>
      </c>
      <c r="P293" s="2">
        <v>0.40592708081649997</v>
      </c>
      <c r="Q293" s="2">
        <v>1.21822448181462</v>
      </c>
      <c r="R293" s="2">
        <v>1.0035321821036101</v>
      </c>
    </row>
    <row r="294" spans="1:18" s="2" customFormat="1">
      <c r="A294" s="2">
        <v>10</v>
      </c>
      <c r="B294" s="2" t="s">
        <v>16</v>
      </c>
      <c r="C294" s="2">
        <v>10</v>
      </c>
      <c r="D294" s="2" t="s">
        <v>57</v>
      </c>
      <c r="E294" s="2">
        <v>4359</v>
      </c>
      <c r="F294" s="2">
        <v>4403</v>
      </c>
      <c r="G294" s="2">
        <v>5</v>
      </c>
      <c r="H294" s="2">
        <v>9998</v>
      </c>
      <c r="I294" s="2">
        <v>5641</v>
      </c>
      <c r="J294" s="2">
        <v>0.99950014995501302</v>
      </c>
      <c r="K294" s="2">
        <v>0.43590000000000001</v>
      </c>
      <c r="L294" s="2">
        <v>0.43901702084802002</v>
      </c>
      <c r="M294" s="2">
        <v>0</v>
      </c>
      <c r="N294" s="2">
        <v>0.99885426214482098</v>
      </c>
      <c r="O294" s="2">
        <v>0.99886569872958197</v>
      </c>
      <c r="P294" s="2">
        <v>0.60693611293015404</v>
      </c>
      <c r="Q294" s="2">
        <v>1.23887375113533</v>
      </c>
      <c r="R294" s="2">
        <v>1.01009405827024</v>
      </c>
    </row>
    <row r="295" spans="1:18" s="2" customFormat="1">
      <c r="A295" s="2">
        <v>15</v>
      </c>
      <c r="B295" s="2" t="s">
        <v>16</v>
      </c>
      <c r="C295" s="2">
        <v>15</v>
      </c>
      <c r="D295" s="2" t="s">
        <v>57</v>
      </c>
      <c r="E295" s="2">
        <v>5559</v>
      </c>
      <c r="F295" s="2">
        <v>5692</v>
      </c>
      <c r="G295" s="2">
        <v>29</v>
      </c>
      <c r="H295" s="2">
        <v>9999</v>
      </c>
      <c r="I295" s="2">
        <v>4441</v>
      </c>
      <c r="J295" s="2">
        <v>0.99710809732748296</v>
      </c>
      <c r="K295" s="2">
        <v>0.55589999999999995</v>
      </c>
      <c r="L295" s="2">
        <v>0.55987511330446105</v>
      </c>
      <c r="M295" s="2">
        <v>0</v>
      </c>
      <c r="N295" s="2">
        <v>0.99481030780243296</v>
      </c>
      <c r="O295" s="2">
        <v>0.99493095612655102</v>
      </c>
      <c r="P295" s="2">
        <v>0.71327196084886102</v>
      </c>
      <c r="Q295" s="2">
        <v>1.3244335148427799</v>
      </c>
      <c r="R295" s="2">
        <v>1.0239251663968301</v>
      </c>
    </row>
    <row r="296" spans="1:18" s="2" customFormat="1">
      <c r="A296" s="2">
        <v>20</v>
      </c>
      <c r="B296" s="2" t="s">
        <v>16</v>
      </c>
      <c r="C296" s="2">
        <v>20</v>
      </c>
      <c r="D296" s="2" t="s">
        <v>57</v>
      </c>
      <c r="E296" s="2">
        <v>6239</v>
      </c>
      <c r="F296" s="2">
        <v>6355</v>
      </c>
      <c r="G296" s="2">
        <v>11</v>
      </c>
      <c r="H296" s="2">
        <v>9999</v>
      </c>
      <c r="I296" s="2">
        <v>3761</v>
      </c>
      <c r="J296" s="2">
        <v>0.99890109890109802</v>
      </c>
      <c r="K296" s="2">
        <v>0.62390000000000001</v>
      </c>
      <c r="L296" s="2">
        <v>0.62836136569644396</v>
      </c>
      <c r="M296" s="2">
        <v>0</v>
      </c>
      <c r="N296" s="2">
        <v>0.99824000000000002</v>
      </c>
      <c r="O296" s="2">
        <v>0.99827207037386101</v>
      </c>
      <c r="P296" s="2">
        <v>0.76788641116562995</v>
      </c>
      <c r="Q296" s="2">
        <v>1.2350904799370499</v>
      </c>
      <c r="R296" s="2">
        <v>1.01859272319281</v>
      </c>
    </row>
    <row r="297" spans="1:18" s="2" customFormat="1">
      <c r="A297" s="2">
        <v>25</v>
      </c>
      <c r="B297" s="2" t="s">
        <v>16</v>
      </c>
      <c r="C297" s="2">
        <v>25</v>
      </c>
      <c r="D297" s="2" t="s">
        <v>57</v>
      </c>
      <c r="E297" s="2">
        <v>6749</v>
      </c>
      <c r="F297" s="2">
        <v>6872</v>
      </c>
      <c r="G297" s="2">
        <v>11</v>
      </c>
      <c r="H297" s="2">
        <v>9998</v>
      </c>
      <c r="I297" s="2">
        <v>3251</v>
      </c>
      <c r="J297" s="2">
        <v>0.99890098910980096</v>
      </c>
      <c r="K297" s="2">
        <v>0.67490000000000006</v>
      </c>
      <c r="L297" s="2">
        <v>0.67972605499043204</v>
      </c>
      <c r="M297" s="2">
        <v>0</v>
      </c>
      <c r="N297" s="2">
        <v>0.99837278106508798</v>
      </c>
      <c r="O297" s="2">
        <v>0.99840185965422001</v>
      </c>
      <c r="P297" s="2">
        <v>0.80537938949027998</v>
      </c>
      <c r="Q297" s="2">
        <v>1.26203986614287</v>
      </c>
      <c r="R297" s="2">
        <v>1.0182249222106901</v>
      </c>
    </row>
    <row r="298" spans="1:18" s="2" customFormat="1">
      <c r="A298" s="2">
        <v>30</v>
      </c>
      <c r="B298" s="2" t="s">
        <v>16</v>
      </c>
      <c r="C298" s="2">
        <v>30</v>
      </c>
      <c r="D298" s="2" t="s">
        <v>57</v>
      </c>
      <c r="E298" s="2">
        <v>7197</v>
      </c>
      <c r="F298" s="2">
        <v>7402</v>
      </c>
      <c r="G298" s="2">
        <v>12</v>
      </c>
      <c r="H298" s="2">
        <v>9997</v>
      </c>
      <c r="I298" s="2">
        <v>2803</v>
      </c>
      <c r="J298" s="2">
        <v>0.99880107902887405</v>
      </c>
      <c r="K298" s="2">
        <v>0.71970000000000001</v>
      </c>
      <c r="L298" s="2">
        <v>0.72484640950750301</v>
      </c>
      <c r="M298" s="2">
        <v>0</v>
      </c>
      <c r="N298" s="2">
        <v>0.99833541406575099</v>
      </c>
      <c r="O298" s="2">
        <v>0.99838144051793898</v>
      </c>
      <c r="P298" s="2">
        <v>0.83643895544805902</v>
      </c>
      <c r="Q298" s="2">
        <v>1.2515196541942399</v>
      </c>
      <c r="R298" s="2">
        <v>1.0284840905932999</v>
      </c>
    </row>
    <row r="299" spans="1:18" s="2" customFormat="1">
      <c r="A299" s="2">
        <v>35</v>
      </c>
      <c r="B299" s="2" t="s">
        <v>16</v>
      </c>
      <c r="C299" s="2">
        <v>35</v>
      </c>
      <c r="D299" s="2" t="s">
        <v>57</v>
      </c>
      <c r="E299" s="2">
        <v>5830</v>
      </c>
      <c r="F299" s="2">
        <v>6125</v>
      </c>
      <c r="G299" s="2">
        <v>16</v>
      </c>
      <c r="H299" s="2">
        <v>9997</v>
      </c>
      <c r="I299" s="2">
        <v>4170</v>
      </c>
      <c r="J299" s="2">
        <v>0.99840207729951003</v>
      </c>
      <c r="K299" s="2">
        <v>0.58299999999999996</v>
      </c>
      <c r="L299" s="2">
        <v>0.587168899184207</v>
      </c>
      <c r="M299" s="2">
        <v>0</v>
      </c>
      <c r="N299" s="2">
        <v>0.99726308587068002</v>
      </c>
      <c r="O299" s="2">
        <v>0.99739456114639302</v>
      </c>
      <c r="P299" s="2">
        <v>0.735868172978968</v>
      </c>
      <c r="Q299" s="2">
        <v>1.34590270976167</v>
      </c>
      <c r="R299" s="2">
        <v>1.0506003430531701</v>
      </c>
    </row>
    <row r="300" spans="1:18" s="2" customFormat="1">
      <c r="A300" s="2">
        <v>40</v>
      </c>
      <c r="B300" s="2" t="s">
        <v>16</v>
      </c>
      <c r="C300" s="2">
        <v>40</v>
      </c>
      <c r="D300" s="2" t="s">
        <v>57</v>
      </c>
      <c r="E300" s="2">
        <v>7821</v>
      </c>
      <c r="F300" s="2">
        <v>8082</v>
      </c>
      <c r="G300" s="2">
        <v>15</v>
      </c>
      <c r="H300" s="2">
        <v>9995</v>
      </c>
      <c r="I300" s="2">
        <v>2179</v>
      </c>
      <c r="J300" s="2">
        <v>0.99850149850149805</v>
      </c>
      <c r="K300" s="2">
        <v>0.78210000000000002</v>
      </c>
      <c r="L300" s="2">
        <v>0.78769261758485198</v>
      </c>
      <c r="M300" s="2">
        <v>0</v>
      </c>
      <c r="N300" s="2">
        <v>0.99808575803981603</v>
      </c>
      <c r="O300" s="2">
        <v>0.998147462022971</v>
      </c>
      <c r="P300" s="2">
        <v>0.87701417550240801</v>
      </c>
      <c r="Q300" s="2">
        <v>1.2648769021402899</v>
      </c>
      <c r="R300" s="2">
        <v>1.0333716915995299</v>
      </c>
    </row>
    <row r="301" spans="1:18" s="2" customFormat="1">
      <c r="A301" s="2">
        <v>45</v>
      </c>
      <c r="B301" s="2" t="s">
        <v>16</v>
      </c>
      <c r="C301" s="2">
        <v>45</v>
      </c>
      <c r="D301" s="2" t="s">
        <v>57</v>
      </c>
      <c r="E301" s="2">
        <v>7998</v>
      </c>
      <c r="F301" s="2">
        <v>8319</v>
      </c>
      <c r="G301" s="2">
        <v>17</v>
      </c>
      <c r="H301" s="2">
        <v>9997</v>
      </c>
      <c r="I301" s="2">
        <v>2002</v>
      </c>
      <c r="J301" s="2">
        <v>0.99830237667265798</v>
      </c>
      <c r="K301" s="2">
        <v>0.79979999999999996</v>
      </c>
      <c r="L301" s="2">
        <v>0.805519186222177</v>
      </c>
      <c r="M301" s="2">
        <v>0</v>
      </c>
      <c r="N301" s="2">
        <v>0.99787897691827798</v>
      </c>
      <c r="O301" s="2">
        <v>0.99796065259116995</v>
      </c>
      <c r="P301" s="2">
        <v>0.887959060392151</v>
      </c>
      <c r="Q301" s="2">
        <v>1.2979209229659801</v>
      </c>
      <c r="R301" s="2">
        <v>1.0401350337584301</v>
      </c>
    </row>
    <row r="302" spans="1:18" s="2" customFormat="1">
      <c r="A302" s="2">
        <v>50</v>
      </c>
      <c r="B302" s="2" t="s">
        <v>16</v>
      </c>
      <c r="C302" s="2">
        <v>50</v>
      </c>
      <c r="D302" s="2" t="s">
        <v>57</v>
      </c>
      <c r="E302" s="2">
        <v>8142</v>
      </c>
      <c r="F302" s="2">
        <v>8487</v>
      </c>
      <c r="G302" s="2">
        <v>13</v>
      </c>
      <c r="H302" s="2">
        <v>9997</v>
      </c>
      <c r="I302" s="2">
        <v>1858</v>
      </c>
      <c r="J302" s="2">
        <v>0.99870129870129798</v>
      </c>
      <c r="K302" s="2">
        <v>0.81420000000000003</v>
      </c>
      <c r="L302" s="2">
        <v>0.82002215731695005</v>
      </c>
      <c r="M302" s="2">
        <v>0</v>
      </c>
      <c r="N302" s="2">
        <v>0.99840588595953395</v>
      </c>
      <c r="O302" s="2">
        <v>0.998470588235294</v>
      </c>
      <c r="P302" s="2">
        <v>0.89696909986565099</v>
      </c>
      <c r="Q302" s="2">
        <v>1.2669965830093</v>
      </c>
      <c r="R302" s="2">
        <v>1.0423728813559301</v>
      </c>
    </row>
    <row r="303" spans="1:18" s="2" customFormat="1">
      <c r="A303" s="2">
        <v>5</v>
      </c>
      <c r="B303" s="2" t="s">
        <v>17</v>
      </c>
      <c r="C303" s="2">
        <v>5</v>
      </c>
      <c r="D303" s="2" t="s">
        <v>57</v>
      </c>
      <c r="E303" s="2">
        <v>3367</v>
      </c>
      <c r="F303" s="2">
        <v>3409</v>
      </c>
      <c r="G303" s="2">
        <v>11</v>
      </c>
      <c r="H303" s="2">
        <v>9999</v>
      </c>
      <c r="I303" s="2">
        <v>6633</v>
      </c>
      <c r="J303" s="2">
        <v>0.99890109890109802</v>
      </c>
      <c r="K303" s="2">
        <v>0.3367</v>
      </c>
      <c r="L303" s="2">
        <v>0.340376061463809</v>
      </c>
      <c r="M303" s="2">
        <v>0</v>
      </c>
      <c r="N303" s="2">
        <v>0.99674363528715204</v>
      </c>
      <c r="O303" s="2">
        <v>0.99678362573099399</v>
      </c>
      <c r="P303" s="2">
        <v>0.50336883079407202</v>
      </c>
      <c r="Q303" s="2">
        <v>1.4778527427398001</v>
      </c>
      <c r="R303" s="2">
        <v>1.0124740124740099</v>
      </c>
    </row>
    <row r="304" spans="1:18" s="2" customFormat="1">
      <c r="A304" s="2">
        <v>10</v>
      </c>
      <c r="B304" s="2" t="s">
        <v>17</v>
      </c>
      <c r="C304" s="2">
        <v>10</v>
      </c>
      <c r="D304" s="2" t="s">
        <v>57</v>
      </c>
      <c r="E304" s="2">
        <v>5204</v>
      </c>
      <c r="F304" s="2">
        <v>5279</v>
      </c>
      <c r="G304" s="2">
        <v>10</v>
      </c>
      <c r="H304" s="2">
        <v>9995</v>
      </c>
      <c r="I304" s="2">
        <v>4796</v>
      </c>
      <c r="J304" s="2">
        <v>0.99900049975012495</v>
      </c>
      <c r="K304" s="2">
        <v>0.52039999999999997</v>
      </c>
      <c r="L304" s="2">
        <v>0.52608168216740803</v>
      </c>
      <c r="M304" s="2">
        <v>0</v>
      </c>
      <c r="N304" s="2">
        <v>0.99808208668968101</v>
      </c>
      <c r="O304" s="2">
        <v>0.99810928341841498</v>
      </c>
      <c r="P304" s="2">
        <v>0.68411313221826597</v>
      </c>
      <c r="Q304" s="2">
        <v>1.2473484848484799</v>
      </c>
      <c r="R304" s="2">
        <v>1.01441199077632</v>
      </c>
    </row>
    <row r="305" spans="1:18" s="2" customFormat="1">
      <c r="A305" s="2">
        <v>15</v>
      </c>
      <c r="B305" s="2" t="s">
        <v>17</v>
      </c>
      <c r="C305" s="2">
        <v>15</v>
      </c>
      <c r="D305" s="2" t="s">
        <v>57</v>
      </c>
      <c r="E305" s="2">
        <v>6337</v>
      </c>
      <c r="F305" s="2">
        <v>6466</v>
      </c>
      <c r="G305" s="2">
        <v>13</v>
      </c>
      <c r="H305" s="2">
        <v>9994</v>
      </c>
      <c r="I305" s="2">
        <v>3663</v>
      </c>
      <c r="J305" s="2">
        <v>0.99870090936344502</v>
      </c>
      <c r="K305" s="2">
        <v>0.63370000000000004</v>
      </c>
      <c r="L305" s="2">
        <v>0.64061868176304004</v>
      </c>
      <c r="M305" s="2">
        <v>0</v>
      </c>
      <c r="N305" s="2">
        <v>0.99795275590551102</v>
      </c>
      <c r="O305" s="2">
        <v>0.99799351751813503</v>
      </c>
      <c r="P305" s="2">
        <v>0.77518049224487795</v>
      </c>
      <c r="Q305" s="2">
        <v>1.25467759393845</v>
      </c>
      <c r="R305" s="2">
        <v>1.020356635632</v>
      </c>
    </row>
    <row r="306" spans="1:18" s="2" customFormat="1">
      <c r="A306" s="2">
        <v>20</v>
      </c>
      <c r="B306" s="2" t="s">
        <v>17</v>
      </c>
      <c r="C306" s="2">
        <v>20</v>
      </c>
      <c r="D306" s="2" t="s">
        <v>57</v>
      </c>
      <c r="E306" s="2">
        <v>7014</v>
      </c>
      <c r="F306" s="2">
        <v>7168</v>
      </c>
      <c r="G306" s="2">
        <v>15</v>
      </c>
      <c r="H306" s="2">
        <v>9996</v>
      </c>
      <c r="I306" s="2">
        <v>2986</v>
      </c>
      <c r="J306" s="2">
        <v>0.99850164818699405</v>
      </c>
      <c r="K306" s="2">
        <v>0.70140000000000002</v>
      </c>
      <c r="L306" s="2">
        <v>0.70905782450465005</v>
      </c>
      <c r="M306" s="2">
        <v>0</v>
      </c>
      <c r="N306" s="2">
        <v>0.99786598378147595</v>
      </c>
      <c r="O306" s="2">
        <v>0.99791173604343497</v>
      </c>
      <c r="P306" s="2">
        <v>0.82378680358031098</v>
      </c>
      <c r="Q306" s="2">
        <v>1.2713448660714199</v>
      </c>
      <c r="R306" s="2">
        <v>1.0219560878243501</v>
      </c>
    </row>
    <row r="307" spans="1:18" s="2" customFormat="1">
      <c r="A307" s="2">
        <v>25</v>
      </c>
      <c r="B307" s="2" t="s">
        <v>17</v>
      </c>
      <c r="C307" s="2">
        <v>25</v>
      </c>
      <c r="D307" s="2" t="s">
        <v>57</v>
      </c>
      <c r="E307" s="2">
        <v>7504</v>
      </c>
      <c r="F307" s="2">
        <v>7701</v>
      </c>
      <c r="G307" s="2">
        <v>14</v>
      </c>
      <c r="H307" s="2">
        <v>9994</v>
      </c>
      <c r="I307" s="2">
        <v>2496</v>
      </c>
      <c r="J307" s="2">
        <v>0.99860111910471605</v>
      </c>
      <c r="K307" s="2">
        <v>0.75039999999999996</v>
      </c>
      <c r="L307" s="2">
        <v>0.75859280226445602</v>
      </c>
      <c r="M307" s="2">
        <v>0</v>
      </c>
      <c r="N307" s="2">
        <v>0.99813780260707596</v>
      </c>
      <c r="O307" s="2">
        <v>0.99818535320803603</v>
      </c>
      <c r="P307" s="2">
        <v>0.85673631850236998</v>
      </c>
      <c r="Q307" s="2">
        <v>1.2840451772036801</v>
      </c>
      <c r="R307" s="2">
        <v>1.0262526652452</v>
      </c>
    </row>
    <row r="308" spans="1:18" s="2" customFormat="1">
      <c r="A308" s="2">
        <v>30</v>
      </c>
      <c r="B308" s="2" t="s">
        <v>17</v>
      </c>
      <c r="C308" s="2">
        <v>30</v>
      </c>
      <c r="D308" s="2" t="s">
        <v>57</v>
      </c>
      <c r="E308" s="2">
        <v>7782</v>
      </c>
      <c r="F308" s="2">
        <v>8015</v>
      </c>
      <c r="G308" s="2">
        <v>15</v>
      </c>
      <c r="H308" s="2">
        <v>9992</v>
      </c>
      <c r="I308" s="2">
        <v>2218</v>
      </c>
      <c r="J308" s="2">
        <v>0.99850104926551397</v>
      </c>
      <c r="K308" s="2">
        <v>0.7782</v>
      </c>
      <c r="L308" s="2">
        <v>0.78669632025879499</v>
      </c>
      <c r="M308" s="2">
        <v>0</v>
      </c>
      <c r="N308" s="2">
        <v>0.99807618314736402</v>
      </c>
      <c r="O308" s="2">
        <v>0.99813200498132004</v>
      </c>
      <c r="P308" s="2">
        <v>0.87455084308367403</v>
      </c>
      <c r="Q308" s="2">
        <v>1.2582335329341301</v>
      </c>
      <c r="R308" s="2">
        <v>1.02994088923156</v>
      </c>
    </row>
    <row r="309" spans="1:18" s="2" customFormat="1">
      <c r="A309" s="2">
        <v>35</v>
      </c>
      <c r="B309" s="2" t="s">
        <v>17</v>
      </c>
      <c r="C309" s="2">
        <v>35</v>
      </c>
      <c r="D309" s="2" t="s">
        <v>57</v>
      </c>
      <c r="E309" s="2">
        <v>8055</v>
      </c>
      <c r="F309" s="2">
        <v>8353</v>
      </c>
      <c r="G309" s="2">
        <v>17</v>
      </c>
      <c r="H309" s="2">
        <v>9993</v>
      </c>
      <c r="I309" s="2">
        <v>1945</v>
      </c>
      <c r="J309" s="2">
        <v>0.99830169830169802</v>
      </c>
      <c r="K309" s="2">
        <v>0.80549999999999999</v>
      </c>
      <c r="L309" s="2">
        <v>0.81429437929640103</v>
      </c>
      <c r="M309" s="2">
        <v>0</v>
      </c>
      <c r="N309" s="2">
        <v>0.99789395441030704</v>
      </c>
      <c r="O309" s="2">
        <v>0.99796893667861397</v>
      </c>
      <c r="P309" s="2">
        <v>0.89146418010955197</v>
      </c>
      <c r="Q309" s="2">
        <v>1.3153800119688801</v>
      </c>
      <c r="R309" s="2">
        <v>1.0369956548727499</v>
      </c>
    </row>
    <row r="310" spans="1:18" s="2" customFormat="1">
      <c r="A310" s="2">
        <v>40</v>
      </c>
      <c r="B310" s="2" t="s">
        <v>17</v>
      </c>
      <c r="C310" s="2">
        <v>40</v>
      </c>
      <c r="D310" s="2" t="s">
        <v>57</v>
      </c>
      <c r="E310" s="2">
        <v>8281</v>
      </c>
      <c r="F310" s="2">
        <v>8641</v>
      </c>
      <c r="G310" s="2">
        <v>21</v>
      </c>
      <c r="H310" s="2">
        <v>9992</v>
      </c>
      <c r="I310" s="2">
        <v>1719</v>
      </c>
      <c r="J310" s="2">
        <v>0.99790272645560696</v>
      </c>
      <c r="K310" s="2">
        <v>0.82809999999999995</v>
      </c>
      <c r="L310" s="2">
        <v>0.83714112414071895</v>
      </c>
      <c r="M310" s="2">
        <v>0</v>
      </c>
      <c r="N310" s="2">
        <v>0.99747048903878499</v>
      </c>
      <c r="O310" s="2">
        <v>0.99757561764026703</v>
      </c>
      <c r="P310" s="2">
        <v>0.90497168389163296</v>
      </c>
      <c r="Q310" s="2">
        <v>1.29873886382043</v>
      </c>
      <c r="R310" s="2">
        <v>1.04347301050597</v>
      </c>
    </row>
    <row r="311" spans="1:18" s="2" customFormat="1">
      <c r="A311" s="2">
        <v>45</v>
      </c>
      <c r="B311" s="2" t="s">
        <v>17</v>
      </c>
      <c r="C311" s="2">
        <v>45</v>
      </c>
      <c r="D311" s="2" t="s">
        <v>57</v>
      </c>
      <c r="E311" s="2">
        <v>8411</v>
      </c>
      <c r="F311" s="2">
        <v>8816</v>
      </c>
      <c r="G311" s="2">
        <v>21</v>
      </c>
      <c r="H311" s="2">
        <v>9993</v>
      </c>
      <c r="I311" s="2">
        <v>1589</v>
      </c>
      <c r="J311" s="2">
        <v>0.99790293588975398</v>
      </c>
      <c r="K311" s="2">
        <v>0.84109999999999996</v>
      </c>
      <c r="L311" s="2">
        <v>0.85028305701577001</v>
      </c>
      <c r="M311" s="2">
        <v>0</v>
      </c>
      <c r="N311" s="2">
        <v>0.99750948766603398</v>
      </c>
      <c r="O311" s="2">
        <v>0.99762362792802906</v>
      </c>
      <c r="P311" s="2">
        <v>0.91269968004469304</v>
      </c>
      <c r="Q311" s="2">
        <v>1.32509074410163</v>
      </c>
      <c r="R311" s="2">
        <v>1.04815123053144</v>
      </c>
    </row>
    <row r="312" spans="1:18" s="2" customFormat="1">
      <c r="A312" s="2">
        <v>50</v>
      </c>
      <c r="B312" s="2" t="s">
        <v>17</v>
      </c>
      <c r="C312" s="2">
        <v>50</v>
      </c>
      <c r="D312" s="2" t="s">
        <v>57</v>
      </c>
      <c r="E312" s="2">
        <v>8504</v>
      </c>
      <c r="F312" s="2">
        <v>8977</v>
      </c>
      <c r="G312" s="2">
        <v>18</v>
      </c>
      <c r="H312" s="2">
        <v>9990</v>
      </c>
      <c r="I312" s="2">
        <v>1496</v>
      </c>
      <c r="J312" s="2">
        <v>0.99820143884891999</v>
      </c>
      <c r="K312" s="2">
        <v>0.85040000000000004</v>
      </c>
      <c r="L312" s="2">
        <v>0.85968459361099803</v>
      </c>
      <c r="M312" s="2">
        <v>0</v>
      </c>
      <c r="N312" s="2">
        <v>0.99788781976061902</v>
      </c>
      <c r="O312" s="2">
        <v>0.99799888827126104</v>
      </c>
      <c r="P312" s="2">
        <v>0.91830638935261</v>
      </c>
      <c r="Q312" s="2">
        <v>1.3313655602584</v>
      </c>
      <c r="R312" s="2">
        <v>1.0556208842897401</v>
      </c>
    </row>
    <row r="313" spans="1:18" s="2" customFormat="1">
      <c r="A313" s="2">
        <v>5</v>
      </c>
      <c r="B313" s="2" t="s">
        <v>18</v>
      </c>
      <c r="C313" s="2">
        <v>5</v>
      </c>
      <c r="D313" s="2" t="s">
        <v>57</v>
      </c>
      <c r="E313" s="2">
        <v>1820</v>
      </c>
      <c r="F313" s="2">
        <v>1857</v>
      </c>
      <c r="G313" s="2">
        <v>17</v>
      </c>
      <c r="H313" s="2">
        <v>9999</v>
      </c>
      <c r="I313" s="2">
        <v>8087</v>
      </c>
      <c r="J313" s="2">
        <v>0.99830271565495199</v>
      </c>
      <c r="K313" s="2">
        <v>0.18370848894720901</v>
      </c>
      <c r="L313" s="2">
        <v>0.21080957288446101</v>
      </c>
      <c r="M313" s="2">
        <v>0</v>
      </c>
      <c r="N313" s="2">
        <v>0.99074578116494205</v>
      </c>
      <c r="O313" s="2">
        <v>0.99092849519743798</v>
      </c>
      <c r="P313" s="2">
        <v>0.309954443738229</v>
      </c>
      <c r="Q313" s="2">
        <v>1.4236559139784899</v>
      </c>
      <c r="R313" s="2">
        <v>1.0087912087912001</v>
      </c>
    </row>
    <row r="314" spans="1:18" s="2" customFormat="1">
      <c r="A314" s="2">
        <v>10</v>
      </c>
      <c r="B314" s="2" t="s">
        <v>18</v>
      </c>
      <c r="C314" s="2">
        <v>10</v>
      </c>
      <c r="D314" s="2" t="s">
        <v>57</v>
      </c>
      <c r="E314" s="2">
        <v>3256</v>
      </c>
      <c r="F314" s="2">
        <v>3349</v>
      </c>
      <c r="G314" s="2">
        <v>40</v>
      </c>
      <c r="H314" s="2">
        <v>9999</v>
      </c>
      <c r="I314" s="2">
        <v>6651</v>
      </c>
      <c r="J314" s="2">
        <v>0.99601553939635401</v>
      </c>
      <c r="K314" s="2">
        <v>0.32865650550115999</v>
      </c>
      <c r="L314" s="2">
        <v>0.37718996908278901</v>
      </c>
      <c r="M314" s="2">
        <v>0</v>
      </c>
      <c r="N314" s="2">
        <v>0.98786407766990203</v>
      </c>
      <c r="O314" s="2">
        <v>0.98819710829153096</v>
      </c>
      <c r="P314" s="2">
        <v>0.49326273620049499</v>
      </c>
      <c r="Q314" s="2">
        <v>1.68833880107366</v>
      </c>
      <c r="R314" s="2">
        <v>1.01658476658476</v>
      </c>
    </row>
    <row r="315" spans="1:18" s="2" customFormat="1">
      <c r="A315" s="2">
        <v>15</v>
      </c>
      <c r="B315" s="2" t="s">
        <v>18</v>
      </c>
      <c r="C315" s="2">
        <v>15</v>
      </c>
      <c r="D315" s="2" t="s">
        <v>57</v>
      </c>
      <c r="E315" s="2">
        <v>4219</v>
      </c>
      <c r="F315" s="2">
        <v>4359</v>
      </c>
      <c r="G315" s="2">
        <v>38</v>
      </c>
      <c r="H315" s="2">
        <v>10000</v>
      </c>
      <c r="I315" s="2">
        <v>5688</v>
      </c>
      <c r="J315" s="2">
        <v>0.99621438533572404</v>
      </c>
      <c r="K315" s="2">
        <v>0.42586050267487602</v>
      </c>
      <c r="L315" s="2">
        <v>0.48757586167410899</v>
      </c>
      <c r="M315" s="2">
        <v>0</v>
      </c>
      <c r="N315" s="2">
        <v>0.99107352595724596</v>
      </c>
      <c r="O315" s="2">
        <v>0.99135774391630604</v>
      </c>
      <c r="P315" s="2">
        <v>0.59578700481777402</v>
      </c>
      <c r="Q315" s="2">
        <v>1.3948212648945899</v>
      </c>
      <c r="R315" s="2">
        <v>1.0239393221142401</v>
      </c>
    </row>
    <row r="316" spans="1:18" s="2" customFormat="1">
      <c r="A316" s="2">
        <v>20</v>
      </c>
      <c r="B316" s="2" t="s">
        <v>18</v>
      </c>
      <c r="C316" s="2">
        <v>20</v>
      </c>
      <c r="D316" s="2" t="s">
        <v>57</v>
      </c>
      <c r="E316" s="2">
        <v>4813</v>
      </c>
      <c r="F316" s="2">
        <v>4931</v>
      </c>
      <c r="G316" s="2">
        <v>27</v>
      </c>
      <c r="H316" s="2">
        <v>9999</v>
      </c>
      <c r="I316" s="2">
        <v>5094</v>
      </c>
      <c r="J316" s="2">
        <v>0.99730700179533205</v>
      </c>
      <c r="K316" s="2">
        <v>0.485818108408196</v>
      </c>
      <c r="L316" s="2">
        <v>0.55605175770067505</v>
      </c>
      <c r="M316" s="2">
        <v>0</v>
      </c>
      <c r="N316" s="2">
        <v>0.99442148760330495</v>
      </c>
      <c r="O316" s="2">
        <v>0.99455425574828504</v>
      </c>
      <c r="P316" s="2">
        <v>0.65277153091447404</v>
      </c>
      <c r="Q316" s="2">
        <v>1.27705715443858</v>
      </c>
      <c r="R316" s="2">
        <v>1.0153750259713199</v>
      </c>
    </row>
    <row r="317" spans="1:18" s="2" customFormat="1">
      <c r="A317" s="2">
        <v>25</v>
      </c>
      <c r="B317" s="2" t="s">
        <v>18</v>
      </c>
      <c r="C317" s="2">
        <v>25</v>
      </c>
      <c r="D317" s="2" t="s">
        <v>57</v>
      </c>
      <c r="E317" s="2">
        <v>5398</v>
      </c>
      <c r="F317" s="2">
        <v>5621</v>
      </c>
      <c r="G317" s="2">
        <v>48</v>
      </c>
      <c r="H317" s="2">
        <v>9999</v>
      </c>
      <c r="I317" s="2">
        <v>4509</v>
      </c>
      <c r="J317" s="2">
        <v>0.99522245446401902</v>
      </c>
      <c r="K317" s="2">
        <v>0.54486726556979903</v>
      </c>
      <c r="L317" s="2">
        <v>0.62349708004122295</v>
      </c>
      <c r="M317" s="2">
        <v>0</v>
      </c>
      <c r="N317" s="2">
        <v>0.99118619170032995</v>
      </c>
      <c r="O317" s="2">
        <v>0.99153289821837998</v>
      </c>
      <c r="P317" s="2">
        <v>0.70327227464319697</v>
      </c>
      <c r="Q317" s="2">
        <v>1.53671111111111</v>
      </c>
      <c r="R317" s="2">
        <v>1.0324194145979899</v>
      </c>
    </row>
    <row r="318" spans="1:18" s="2" customFormat="1">
      <c r="A318" s="2">
        <v>30</v>
      </c>
      <c r="B318" s="2" t="s">
        <v>18</v>
      </c>
      <c r="C318" s="2">
        <v>30</v>
      </c>
      <c r="D318" s="2" t="s">
        <v>57</v>
      </c>
      <c r="E318" s="2">
        <v>5675</v>
      </c>
      <c r="F318" s="2">
        <v>5864</v>
      </c>
      <c r="G318" s="2">
        <v>36</v>
      </c>
      <c r="H318" s="2">
        <v>10000</v>
      </c>
      <c r="I318" s="2">
        <v>4232</v>
      </c>
      <c r="J318" s="2">
        <v>0.99641291351135897</v>
      </c>
      <c r="K318" s="2">
        <v>0.57282729383264297</v>
      </c>
      <c r="L318" s="2">
        <v>0.65544486430779803</v>
      </c>
      <c r="M318" s="2">
        <v>0</v>
      </c>
      <c r="N318" s="2">
        <v>0.99369637541586398</v>
      </c>
      <c r="O318" s="2">
        <v>0.99389830508474497</v>
      </c>
      <c r="P318" s="2">
        <v>0.72677956732175097</v>
      </c>
      <c r="Q318" s="2">
        <v>1.30412546880327</v>
      </c>
      <c r="R318" s="2">
        <v>1.02449339207048</v>
      </c>
    </row>
    <row r="319" spans="1:18" s="2" customFormat="1">
      <c r="A319" s="2">
        <v>35</v>
      </c>
      <c r="B319" s="2" t="s">
        <v>18</v>
      </c>
      <c r="C319" s="2">
        <v>35</v>
      </c>
      <c r="D319" s="2" t="s">
        <v>57</v>
      </c>
      <c r="E319" s="2">
        <v>6036</v>
      </c>
      <c r="F319" s="2">
        <v>6381</v>
      </c>
      <c r="G319" s="2">
        <v>59</v>
      </c>
      <c r="H319" s="2">
        <v>10000</v>
      </c>
      <c r="I319" s="2">
        <v>3871</v>
      </c>
      <c r="J319" s="2">
        <v>0.99413460582562796</v>
      </c>
      <c r="K319" s="2">
        <v>0.60926617543151296</v>
      </c>
      <c r="L319" s="2">
        <v>0.69689682812320997</v>
      </c>
      <c r="M319" s="2">
        <v>0</v>
      </c>
      <c r="N319" s="2">
        <v>0.99031993437243604</v>
      </c>
      <c r="O319" s="2">
        <v>0.99083850931676998</v>
      </c>
      <c r="P319" s="2">
        <v>0.75455611722886395</v>
      </c>
      <c r="Q319" s="2">
        <v>1.5405574694644499</v>
      </c>
      <c r="R319" s="2">
        <v>1.04854208084824</v>
      </c>
    </row>
    <row r="320" spans="1:18" s="2" customFormat="1">
      <c r="A320" s="2">
        <v>40</v>
      </c>
      <c r="B320" s="2" t="s">
        <v>18</v>
      </c>
      <c r="C320" s="2">
        <v>40</v>
      </c>
      <c r="D320" s="2" t="s">
        <v>57</v>
      </c>
      <c r="E320" s="2">
        <v>6263</v>
      </c>
      <c r="F320" s="2">
        <v>6507</v>
      </c>
      <c r="G320" s="2">
        <v>31</v>
      </c>
      <c r="H320" s="2">
        <v>9999</v>
      </c>
      <c r="I320" s="2">
        <v>3644</v>
      </c>
      <c r="J320" s="2">
        <v>0.99690927218344905</v>
      </c>
      <c r="K320" s="2">
        <v>0.63217926718481798</v>
      </c>
      <c r="L320" s="2">
        <v>0.72266117027367405</v>
      </c>
      <c r="M320" s="2">
        <v>0</v>
      </c>
      <c r="N320" s="2">
        <v>0.99507467429297702</v>
      </c>
      <c r="O320" s="2">
        <v>0.99525848883450596</v>
      </c>
      <c r="P320" s="2">
        <v>0.773217629741898</v>
      </c>
      <c r="Q320" s="2">
        <v>1.2708557382086301</v>
      </c>
      <c r="R320" s="2">
        <v>1.03129490659428</v>
      </c>
    </row>
    <row r="321" spans="1:18" s="2" customFormat="1">
      <c r="A321" s="2">
        <v>45</v>
      </c>
      <c r="B321" s="2" t="s">
        <v>18</v>
      </c>
      <c r="C321" s="2">
        <v>45</v>
      </c>
      <c r="D321" s="2" t="s">
        <v>57</v>
      </c>
      <c r="E321" s="2">
        <v>6562</v>
      </c>
      <c r="F321" s="2">
        <v>6989</v>
      </c>
      <c r="G321" s="2">
        <v>64</v>
      </c>
      <c r="H321" s="2">
        <v>10000</v>
      </c>
      <c r="I321" s="2">
        <v>3345</v>
      </c>
      <c r="J321" s="2">
        <v>0.99364069952305201</v>
      </c>
      <c r="K321" s="2">
        <v>0.66235994751186</v>
      </c>
      <c r="L321" s="2">
        <v>0.75724264284896303</v>
      </c>
      <c r="M321" s="2">
        <v>0</v>
      </c>
      <c r="N321" s="2">
        <v>0.99034108059160797</v>
      </c>
      <c r="O321" s="2">
        <v>0.99092584715723797</v>
      </c>
      <c r="P321" s="2">
        <v>0.79399411067047898</v>
      </c>
      <c r="Q321" s="2">
        <v>1.5066495066495</v>
      </c>
      <c r="R321" s="2">
        <v>1.0563852483998699</v>
      </c>
    </row>
    <row r="322" spans="1:18" s="2" customFormat="1">
      <c r="A322" s="2">
        <v>50</v>
      </c>
      <c r="B322" s="2" t="s">
        <v>18</v>
      </c>
      <c r="C322" s="2">
        <v>50</v>
      </c>
      <c r="D322" s="2" t="s">
        <v>57</v>
      </c>
      <c r="E322" s="2">
        <v>6666</v>
      </c>
      <c r="F322" s="2">
        <v>7053</v>
      </c>
      <c r="G322" s="2">
        <v>59</v>
      </c>
      <c r="H322" s="2">
        <v>10000</v>
      </c>
      <c r="I322" s="2">
        <v>3241</v>
      </c>
      <c r="J322" s="2">
        <v>0.99413460582562796</v>
      </c>
      <c r="K322" s="2">
        <v>0.6728575754517</v>
      </c>
      <c r="L322" s="2">
        <v>0.76915149433184404</v>
      </c>
      <c r="M322" s="2">
        <v>0</v>
      </c>
      <c r="N322" s="2">
        <v>0.99122676579925595</v>
      </c>
      <c r="O322" s="2">
        <v>0.99170416197975197</v>
      </c>
      <c r="P322" s="2">
        <v>0.801743357413363</v>
      </c>
      <c r="Q322" s="2">
        <v>1.3620518633980401</v>
      </c>
      <c r="R322" s="2">
        <v>1.0501050105010501</v>
      </c>
    </row>
    <row r="323" spans="1:18" s="2" customFormat="1">
      <c r="A323" s="2">
        <v>5</v>
      </c>
      <c r="B323" s="2" t="s">
        <v>19</v>
      </c>
      <c r="C323" s="2">
        <v>5</v>
      </c>
      <c r="D323" s="2" t="s">
        <v>57</v>
      </c>
      <c r="E323" s="2">
        <v>2134</v>
      </c>
      <c r="F323" s="2">
        <v>2750</v>
      </c>
      <c r="G323" s="2">
        <v>88</v>
      </c>
      <c r="H323" s="2">
        <v>9999</v>
      </c>
      <c r="I323" s="2">
        <v>4578</v>
      </c>
      <c r="J323" s="2">
        <v>0.99127589967284602</v>
      </c>
      <c r="K323" s="2">
        <v>0.31793802145411199</v>
      </c>
      <c r="L323" s="2">
        <v>0.40464839094159699</v>
      </c>
      <c r="N323" s="2">
        <v>0.96039603960396003</v>
      </c>
      <c r="O323" s="2">
        <v>0.968992248062015</v>
      </c>
      <c r="P323" s="2">
        <v>0.47878192851745399</v>
      </c>
      <c r="Q323" s="2">
        <v>1.24654545454545</v>
      </c>
      <c r="R323" s="2">
        <v>1.0121836925960599</v>
      </c>
    </row>
    <row r="324" spans="1:18" s="2" customFormat="1">
      <c r="A324" s="2">
        <v>10</v>
      </c>
      <c r="B324" s="2" t="s">
        <v>19</v>
      </c>
      <c r="C324" s="2">
        <v>10</v>
      </c>
      <c r="D324" s="2" t="s">
        <v>57</v>
      </c>
      <c r="E324" s="2">
        <v>3115</v>
      </c>
      <c r="F324" s="2">
        <v>4142</v>
      </c>
      <c r="G324" s="2">
        <v>54</v>
      </c>
      <c r="H324" s="2">
        <v>9997</v>
      </c>
      <c r="I324" s="2">
        <v>3597</v>
      </c>
      <c r="J324" s="2">
        <v>0.99462740025868002</v>
      </c>
      <c r="K324" s="2">
        <v>0.46409415971394502</v>
      </c>
      <c r="L324" s="2">
        <v>0.60309892729439796</v>
      </c>
      <c r="N324" s="2">
        <v>0.98295992426633005</v>
      </c>
      <c r="O324" s="2">
        <v>0.98713060057197299</v>
      </c>
      <c r="P324" s="2">
        <v>0.63135850370980895</v>
      </c>
      <c r="Q324" s="2">
        <v>1.26412361178174</v>
      </c>
      <c r="R324" s="2">
        <v>1.02311396468699</v>
      </c>
    </row>
    <row r="325" spans="1:18" s="2" customFormat="1">
      <c r="A325" s="2">
        <v>15</v>
      </c>
      <c r="B325" s="2" t="s">
        <v>19</v>
      </c>
      <c r="C325" s="2">
        <v>15</v>
      </c>
      <c r="D325" s="2" t="s">
        <v>57</v>
      </c>
      <c r="E325" s="2">
        <v>3694</v>
      </c>
      <c r="F325" s="2">
        <v>5005</v>
      </c>
      <c r="G325" s="2">
        <v>37</v>
      </c>
      <c r="H325" s="2">
        <v>9996</v>
      </c>
      <c r="I325" s="2">
        <v>3018</v>
      </c>
      <c r="J325" s="2">
        <v>0.99631216983952897</v>
      </c>
      <c r="K325" s="2">
        <v>0.550357568533969</v>
      </c>
      <c r="L325" s="2">
        <v>0.72184147794994002</v>
      </c>
      <c r="N325" s="2">
        <v>0.99008308764406305</v>
      </c>
      <c r="O325" s="2">
        <v>0.99266164220547404</v>
      </c>
      <c r="P325" s="2">
        <v>0.70811671556485001</v>
      </c>
      <c r="Q325" s="2">
        <v>1.30783060327606</v>
      </c>
      <c r="R325" s="2">
        <v>1.03762858689767</v>
      </c>
    </row>
    <row r="326" spans="1:18" s="2" customFormat="1">
      <c r="A326" s="2">
        <v>20</v>
      </c>
      <c r="B326" s="2" t="s">
        <v>19</v>
      </c>
      <c r="C326" s="2">
        <v>20</v>
      </c>
      <c r="D326" s="2" t="s">
        <v>57</v>
      </c>
      <c r="E326" s="2">
        <v>4029</v>
      </c>
      <c r="F326" s="2">
        <v>5473</v>
      </c>
      <c r="G326" s="2">
        <v>29</v>
      </c>
      <c r="H326" s="2">
        <v>9999</v>
      </c>
      <c r="I326" s="2">
        <v>2683</v>
      </c>
      <c r="J326" s="2">
        <v>0.99710809732748296</v>
      </c>
      <c r="K326" s="2">
        <v>0.60026817640047603</v>
      </c>
      <c r="L326" s="2">
        <v>0.78545887961859295</v>
      </c>
      <c r="N326" s="2">
        <v>0.99285362247412501</v>
      </c>
      <c r="O326" s="2">
        <v>0.994729189385677</v>
      </c>
      <c r="P326" s="2">
        <v>0.748721332502715</v>
      </c>
      <c r="Q326" s="2">
        <v>1.31220314212641</v>
      </c>
      <c r="R326" s="2">
        <v>1.04045668900471</v>
      </c>
    </row>
    <row r="327" spans="1:18" s="2" customFormat="1">
      <c r="A327" s="2">
        <v>25</v>
      </c>
      <c r="B327" s="2" t="s">
        <v>19</v>
      </c>
      <c r="C327" s="2">
        <v>25</v>
      </c>
      <c r="D327" s="2" t="s">
        <v>57</v>
      </c>
      <c r="E327" s="2">
        <v>4193</v>
      </c>
      <c r="F327" s="2">
        <v>5737</v>
      </c>
      <c r="G327" s="2">
        <v>15</v>
      </c>
      <c r="H327" s="2">
        <v>9997</v>
      </c>
      <c r="I327" s="2">
        <v>2519</v>
      </c>
      <c r="J327" s="2">
        <v>0.99850179784258797</v>
      </c>
      <c r="K327" s="2">
        <v>0.62470202622169202</v>
      </c>
      <c r="L327" s="2">
        <v>0.826430274135876</v>
      </c>
      <c r="N327" s="2">
        <v>0.99643536121673004</v>
      </c>
      <c r="O327" s="2">
        <v>0.997392211404728</v>
      </c>
      <c r="P327" s="2">
        <v>0.76823272156369704</v>
      </c>
      <c r="Q327" s="2">
        <v>1.2570582084349899</v>
      </c>
      <c r="R327" s="2">
        <v>1.0345814452659099</v>
      </c>
    </row>
    <row r="328" spans="1:18" s="2" customFormat="1">
      <c r="A328" s="2">
        <v>30</v>
      </c>
      <c r="B328" s="2" t="s">
        <v>19</v>
      </c>
      <c r="C328" s="2">
        <v>30</v>
      </c>
      <c r="D328" s="2" t="s">
        <v>57</v>
      </c>
      <c r="E328" s="2">
        <v>4322</v>
      </c>
      <c r="F328" s="2">
        <v>6012</v>
      </c>
      <c r="G328" s="2">
        <v>18</v>
      </c>
      <c r="H328" s="2">
        <v>9998</v>
      </c>
      <c r="I328" s="2">
        <v>2390</v>
      </c>
      <c r="J328" s="2">
        <v>0.99820287539936103</v>
      </c>
      <c r="K328" s="2">
        <v>0.64392133492252601</v>
      </c>
      <c r="L328" s="2">
        <v>0.855929678188319</v>
      </c>
      <c r="N328" s="2">
        <v>0.99585253456221201</v>
      </c>
      <c r="O328" s="2">
        <v>0.99701492537313396</v>
      </c>
      <c r="P328" s="2">
        <v>0.78247912148431298</v>
      </c>
      <c r="Q328" s="2">
        <v>1.2790620322634201</v>
      </c>
      <c r="R328" s="2">
        <v>1.0474317445626999</v>
      </c>
    </row>
    <row r="329" spans="1:18" s="2" customFormat="1">
      <c r="A329" s="2">
        <v>35</v>
      </c>
      <c r="B329" s="2" t="s">
        <v>19</v>
      </c>
      <c r="C329" s="2">
        <v>35</v>
      </c>
      <c r="D329" s="2" t="s">
        <v>57</v>
      </c>
      <c r="E329" s="2">
        <v>4471</v>
      </c>
      <c r="F329" s="2">
        <v>6235</v>
      </c>
      <c r="G329" s="2">
        <v>20</v>
      </c>
      <c r="H329" s="2">
        <v>9998</v>
      </c>
      <c r="I329" s="2">
        <v>2241</v>
      </c>
      <c r="J329" s="2">
        <v>0.99800359353164303</v>
      </c>
      <c r="K329" s="2">
        <v>0.66612038140643604</v>
      </c>
      <c r="L329" s="2">
        <v>0.88751489868891498</v>
      </c>
      <c r="N329" s="2">
        <v>0.99554664885326205</v>
      </c>
      <c r="O329" s="2">
        <v>0.99680255795363704</v>
      </c>
      <c r="P329" s="2">
        <v>0.79858240496279997</v>
      </c>
      <c r="Q329" s="2">
        <v>1.28191148171905</v>
      </c>
      <c r="R329" s="2">
        <v>1.04987698501453</v>
      </c>
    </row>
    <row r="330" spans="1:18" s="2" customFormat="1">
      <c r="A330" s="2">
        <v>40</v>
      </c>
      <c r="B330" s="2" t="s">
        <v>19</v>
      </c>
      <c r="C330" s="2">
        <v>40</v>
      </c>
      <c r="D330" s="2" t="s">
        <v>57</v>
      </c>
      <c r="E330" s="2">
        <v>4553</v>
      </c>
      <c r="F330" s="2">
        <v>6454</v>
      </c>
      <c r="G330" s="2">
        <v>28</v>
      </c>
      <c r="H330" s="2">
        <v>9997</v>
      </c>
      <c r="I330" s="2">
        <v>2159</v>
      </c>
      <c r="J330" s="2">
        <v>0.99720698254364004</v>
      </c>
      <c r="K330" s="2">
        <v>0.67833730631704403</v>
      </c>
      <c r="L330" s="2">
        <v>0.90777711561382601</v>
      </c>
      <c r="N330" s="2">
        <v>0.99388779742414302</v>
      </c>
      <c r="O330" s="2">
        <v>0.99568034557235396</v>
      </c>
      <c r="P330" s="2">
        <v>0.806929512130375</v>
      </c>
      <c r="Q330" s="2">
        <v>1.31866769945778</v>
      </c>
      <c r="R330" s="2">
        <v>1.06391390292115</v>
      </c>
    </row>
    <row r="331" spans="1:18" s="2" customFormat="1">
      <c r="A331" s="2">
        <v>45</v>
      </c>
      <c r="B331" s="2" t="s">
        <v>19</v>
      </c>
      <c r="C331" s="2">
        <v>45</v>
      </c>
      <c r="D331" s="2" t="s">
        <v>57</v>
      </c>
      <c r="E331" s="2">
        <v>4636</v>
      </c>
      <c r="F331" s="2">
        <v>6587</v>
      </c>
      <c r="G331" s="2">
        <v>22</v>
      </c>
      <c r="H331" s="2">
        <v>9996</v>
      </c>
      <c r="I331" s="2">
        <v>2076</v>
      </c>
      <c r="J331" s="2">
        <v>0.99780395288480705</v>
      </c>
      <c r="K331" s="2">
        <v>0.69070321811680502</v>
      </c>
      <c r="L331" s="2">
        <v>0.92431466030989196</v>
      </c>
      <c r="N331" s="2">
        <v>0.99527694289394497</v>
      </c>
      <c r="O331" s="2">
        <v>0.99667120593130498</v>
      </c>
      <c r="P331" s="2">
        <v>0.81594695229478198</v>
      </c>
      <c r="Q331" s="2">
        <v>1.2951267648398299</v>
      </c>
      <c r="R331" s="2">
        <v>1.0647109577221701</v>
      </c>
    </row>
    <row r="332" spans="1:18" s="2" customFormat="1">
      <c r="A332" s="2">
        <v>50</v>
      </c>
      <c r="B332" s="2" t="s">
        <v>19</v>
      </c>
      <c r="C332" s="2">
        <v>50</v>
      </c>
      <c r="D332" s="2" t="s">
        <v>57</v>
      </c>
      <c r="E332" s="2">
        <v>4702</v>
      </c>
      <c r="F332" s="2">
        <v>6726</v>
      </c>
      <c r="G332" s="2">
        <v>22</v>
      </c>
      <c r="H332" s="2">
        <v>9997</v>
      </c>
      <c r="I332" s="2">
        <v>2010</v>
      </c>
      <c r="J332" s="2">
        <v>0.99780417207306105</v>
      </c>
      <c r="K332" s="2">
        <v>0.70053635280095305</v>
      </c>
      <c r="L332" s="2">
        <v>0.937574493444576</v>
      </c>
      <c r="N332" s="2">
        <v>0.99534292972057503</v>
      </c>
      <c r="O332" s="2">
        <v>0.99673977474807296</v>
      </c>
      <c r="P332" s="2">
        <v>0.82279180760290205</v>
      </c>
      <c r="Q332" s="2">
        <v>1.30607997621525</v>
      </c>
      <c r="R332" s="2">
        <v>1.0695448745214799</v>
      </c>
    </row>
    <row r="333" spans="1:18" s="2" customFormat="1">
      <c r="A333" s="2">
        <v>5</v>
      </c>
      <c r="B333" s="2" t="s">
        <v>20</v>
      </c>
      <c r="C333" s="2">
        <v>5</v>
      </c>
      <c r="D333" s="2" t="s">
        <v>57</v>
      </c>
      <c r="E333" s="2">
        <v>1702</v>
      </c>
      <c r="F333" s="2">
        <v>1720</v>
      </c>
      <c r="G333" s="2">
        <v>30</v>
      </c>
      <c r="H333" s="2">
        <v>10000</v>
      </c>
      <c r="I333" s="2">
        <v>8298</v>
      </c>
      <c r="J333" s="2">
        <v>0.99700897308075698</v>
      </c>
      <c r="K333" s="2">
        <v>0.17019999999999999</v>
      </c>
      <c r="L333" s="2">
        <v>0.17019999999999999</v>
      </c>
      <c r="N333" s="2">
        <v>0.98267898383371799</v>
      </c>
      <c r="O333" s="2">
        <v>0.98285714285714199</v>
      </c>
      <c r="P333" s="2">
        <v>0.290154372227866</v>
      </c>
      <c r="Q333" s="2">
        <v>1.45465116279069</v>
      </c>
      <c r="R333" s="2">
        <v>1.0105757931844801</v>
      </c>
    </row>
    <row r="334" spans="1:18" s="2" customFormat="1">
      <c r="A334" s="2">
        <v>10</v>
      </c>
      <c r="B334" s="2" t="s">
        <v>20</v>
      </c>
      <c r="C334" s="2">
        <v>10</v>
      </c>
      <c r="D334" s="2" t="s">
        <v>57</v>
      </c>
      <c r="E334" s="2">
        <v>2800</v>
      </c>
      <c r="F334" s="2">
        <v>2847</v>
      </c>
      <c r="G334" s="2">
        <v>36</v>
      </c>
      <c r="H334" s="2">
        <v>10000</v>
      </c>
      <c r="I334" s="2">
        <v>7200</v>
      </c>
      <c r="J334" s="2">
        <v>0.99641291351135897</v>
      </c>
      <c r="K334" s="2">
        <v>0.28000000000000003</v>
      </c>
      <c r="L334" s="2">
        <v>0.28000000000000003</v>
      </c>
      <c r="N334" s="2">
        <v>0.98730606488011197</v>
      </c>
      <c r="O334" s="2">
        <v>0.98751300728407898</v>
      </c>
      <c r="P334" s="2">
        <v>0.43629318271377898</v>
      </c>
      <c r="Q334" s="2">
        <v>1.2844101123595499</v>
      </c>
      <c r="R334" s="2">
        <v>1.01678571428571</v>
      </c>
    </row>
    <row r="335" spans="1:18" s="2" customFormat="1">
      <c r="A335" s="2">
        <v>15</v>
      </c>
      <c r="B335" s="2" t="s">
        <v>20</v>
      </c>
      <c r="C335" s="2">
        <v>15</v>
      </c>
      <c r="D335" s="2" t="s">
        <v>57</v>
      </c>
      <c r="E335" s="2">
        <v>3523</v>
      </c>
      <c r="F335" s="2">
        <v>3613</v>
      </c>
      <c r="G335" s="2">
        <v>37</v>
      </c>
      <c r="H335" s="2">
        <v>10000</v>
      </c>
      <c r="I335" s="2">
        <v>6477</v>
      </c>
      <c r="J335" s="2">
        <v>0.99631363953372498</v>
      </c>
      <c r="K335" s="2">
        <v>0.3523</v>
      </c>
      <c r="L335" s="2">
        <v>0.3523</v>
      </c>
      <c r="N335" s="2">
        <v>0.98960674157303297</v>
      </c>
      <c r="O335" s="2">
        <v>0.98986301369862995</v>
      </c>
      <c r="P335" s="2">
        <v>0.51965183985368102</v>
      </c>
      <c r="Q335" s="2">
        <v>1.3822959889349899</v>
      </c>
      <c r="R335" s="2">
        <v>1.02554640931024</v>
      </c>
    </row>
    <row r="336" spans="1:18" s="2" customFormat="1">
      <c r="A336" s="2">
        <v>20</v>
      </c>
      <c r="B336" s="2" t="s">
        <v>20</v>
      </c>
      <c r="C336" s="2">
        <v>20</v>
      </c>
      <c r="D336" s="2" t="s">
        <v>57</v>
      </c>
      <c r="E336" s="2">
        <v>4073</v>
      </c>
      <c r="F336" s="2">
        <v>4210</v>
      </c>
      <c r="G336" s="2">
        <v>35</v>
      </c>
      <c r="H336" s="2">
        <v>9999</v>
      </c>
      <c r="I336" s="2">
        <v>5927</v>
      </c>
      <c r="J336" s="2">
        <v>0.99651185967709699</v>
      </c>
      <c r="K336" s="2">
        <v>0.4073</v>
      </c>
      <c r="L336" s="2">
        <v>0.4073</v>
      </c>
      <c r="N336" s="2">
        <v>0.99148003894839298</v>
      </c>
      <c r="O336" s="2">
        <v>0.991755005889281</v>
      </c>
      <c r="P336" s="2">
        <v>0.57744951013122803</v>
      </c>
      <c r="Q336" s="2">
        <v>1.4102564102564099</v>
      </c>
      <c r="R336" s="2">
        <v>1.03363614043702</v>
      </c>
    </row>
    <row r="337" spans="1:18" s="2" customFormat="1">
      <c r="A337" s="2">
        <v>25</v>
      </c>
      <c r="B337" s="2" t="s">
        <v>20</v>
      </c>
      <c r="C337" s="2">
        <v>25</v>
      </c>
      <c r="D337" s="2" t="s">
        <v>57</v>
      </c>
      <c r="E337" s="2">
        <v>4434</v>
      </c>
      <c r="F337" s="2">
        <v>4567</v>
      </c>
      <c r="G337" s="2">
        <v>42</v>
      </c>
      <c r="H337" s="2">
        <v>10000</v>
      </c>
      <c r="I337" s="2">
        <v>5566</v>
      </c>
      <c r="J337" s="2">
        <v>0.99581756622186801</v>
      </c>
      <c r="K337" s="2">
        <v>0.44340000000000002</v>
      </c>
      <c r="L337" s="2">
        <v>0.44340000000000002</v>
      </c>
      <c r="N337" s="2">
        <v>0.99061662198391398</v>
      </c>
      <c r="O337" s="2">
        <v>0.99088739422868299</v>
      </c>
      <c r="P337" s="2">
        <v>0.61265193066452694</v>
      </c>
      <c r="Q337" s="2">
        <v>1.3075744308231101</v>
      </c>
      <c r="R337" s="2">
        <v>1.02999548940009</v>
      </c>
    </row>
    <row r="338" spans="1:18" s="2" customFormat="1">
      <c r="A338" s="2">
        <v>30</v>
      </c>
      <c r="B338" s="2" t="s">
        <v>20</v>
      </c>
      <c r="C338" s="2">
        <v>30</v>
      </c>
      <c r="D338" s="2" t="s">
        <v>57</v>
      </c>
      <c r="E338" s="2">
        <v>1834</v>
      </c>
      <c r="F338" s="2">
        <v>1911</v>
      </c>
      <c r="G338" s="2">
        <v>23</v>
      </c>
      <c r="H338" s="2">
        <v>10000</v>
      </c>
      <c r="I338" s="2">
        <v>8166</v>
      </c>
      <c r="J338" s="2">
        <v>0.997705277860919</v>
      </c>
      <c r="K338" s="2">
        <v>0.18340000000000001</v>
      </c>
      <c r="L338" s="2">
        <v>0.18340000000000001</v>
      </c>
      <c r="N338" s="2">
        <v>0.98761443187937503</v>
      </c>
      <c r="O338" s="2">
        <v>0.98810754912099197</v>
      </c>
      <c r="P338" s="2">
        <v>0.30937730558332699</v>
      </c>
      <c r="Q338" s="2">
        <v>1.52642595499738</v>
      </c>
      <c r="R338" s="2">
        <v>1.0419847328244201</v>
      </c>
    </row>
    <row r="339" spans="1:18" s="2" customFormat="1">
      <c r="A339" s="2">
        <v>35</v>
      </c>
      <c r="B339" s="2" t="s">
        <v>20</v>
      </c>
      <c r="C339" s="2">
        <v>35</v>
      </c>
      <c r="D339" s="2" t="s">
        <v>57</v>
      </c>
      <c r="E339" s="2">
        <v>4962</v>
      </c>
      <c r="F339" s="2">
        <v>5205</v>
      </c>
      <c r="G339" s="2">
        <v>64</v>
      </c>
      <c r="H339" s="2">
        <v>10000</v>
      </c>
      <c r="I339" s="2">
        <v>5038</v>
      </c>
      <c r="J339" s="2">
        <v>0.99364069952305201</v>
      </c>
      <c r="K339" s="2">
        <v>0.49619999999999997</v>
      </c>
      <c r="L339" s="2">
        <v>0.49619999999999997</v>
      </c>
      <c r="N339" s="2">
        <v>0.98726621567847195</v>
      </c>
      <c r="O339" s="2">
        <v>0.98785348263427597</v>
      </c>
      <c r="P339" s="2">
        <v>0.66058656755825795</v>
      </c>
      <c r="Q339" s="2">
        <v>1.39216439408488</v>
      </c>
      <c r="R339" s="2">
        <v>1.0489721886336101</v>
      </c>
    </row>
    <row r="340" spans="1:18" s="2" customFormat="1">
      <c r="A340" s="2">
        <v>40</v>
      </c>
      <c r="B340" s="2" t="s">
        <v>20</v>
      </c>
      <c r="C340" s="2">
        <v>40</v>
      </c>
      <c r="D340" s="2" t="s">
        <v>57</v>
      </c>
      <c r="E340" s="2">
        <v>5200</v>
      </c>
      <c r="F340" s="2">
        <v>5519</v>
      </c>
      <c r="G340" s="2">
        <v>77</v>
      </c>
      <c r="H340" s="2">
        <v>10000</v>
      </c>
      <c r="I340" s="2">
        <v>4800</v>
      </c>
      <c r="J340" s="2">
        <v>0.99235883695544302</v>
      </c>
      <c r="K340" s="2">
        <v>0.52</v>
      </c>
      <c r="L340" s="2">
        <v>0.52</v>
      </c>
      <c r="N340" s="2">
        <v>0.98540837597119502</v>
      </c>
      <c r="O340" s="2">
        <v>0.98624017155110699</v>
      </c>
      <c r="P340" s="2">
        <v>0.68096031282774006</v>
      </c>
      <c r="Q340" s="2">
        <v>1.4520920123165999</v>
      </c>
      <c r="R340" s="2">
        <v>1.0613461538461499</v>
      </c>
    </row>
    <row r="341" spans="1:18" s="2" customFormat="1">
      <c r="A341" s="2">
        <v>45</v>
      </c>
      <c r="B341" s="2" t="s">
        <v>20</v>
      </c>
      <c r="C341" s="2">
        <v>45</v>
      </c>
      <c r="D341" s="2" t="s">
        <v>57</v>
      </c>
      <c r="E341" s="2">
        <v>5318</v>
      </c>
      <c r="F341" s="2">
        <v>5642</v>
      </c>
      <c r="G341" s="2">
        <v>74</v>
      </c>
      <c r="H341" s="2">
        <v>10000</v>
      </c>
      <c r="I341" s="2">
        <v>4682</v>
      </c>
      <c r="J341" s="2">
        <v>0.99265435775263</v>
      </c>
      <c r="K341" s="2">
        <v>0.53180000000000005</v>
      </c>
      <c r="L341" s="2">
        <v>0.53180000000000005</v>
      </c>
      <c r="N341" s="2">
        <v>0.98627596439169096</v>
      </c>
      <c r="O341" s="2">
        <v>0.98705388383484904</v>
      </c>
      <c r="P341" s="2">
        <v>0.69119914826573103</v>
      </c>
      <c r="Q341" s="2">
        <v>1.5178951098511599</v>
      </c>
      <c r="R341" s="2">
        <v>1.06092515983452</v>
      </c>
    </row>
    <row r="342" spans="1:18" s="2" customFormat="1">
      <c r="A342" s="2">
        <v>50</v>
      </c>
      <c r="B342" s="2" t="s">
        <v>20</v>
      </c>
      <c r="C342" s="2">
        <v>50</v>
      </c>
      <c r="D342" s="2" t="s">
        <v>57</v>
      </c>
      <c r="E342" s="2">
        <v>5533</v>
      </c>
      <c r="F342" s="2">
        <v>5903</v>
      </c>
      <c r="G342" s="2">
        <v>74</v>
      </c>
      <c r="H342" s="2">
        <v>9999</v>
      </c>
      <c r="I342" s="2">
        <v>4467</v>
      </c>
      <c r="J342" s="2">
        <v>0.99265362851186301</v>
      </c>
      <c r="K342" s="2">
        <v>0.55330000000000001</v>
      </c>
      <c r="L342" s="2">
        <v>0.55330000000000001</v>
      </c>
      <c r="N342" s="2">
        <v>0.98680221152131198</v>
      </c>
      <c r="O342" s="2">
        <v>0.98761920696001304</v>
      </c>
      <c r="P342" s="2">
        <v>0.70925160091817196</v>
      </c>
      <c r="Q342" s="2">
        <v>1.4740941415509601</v>
      </c>
      <c r="R342" s="2">
        <v>1.0668714982830201</v>
      </c>
    </row>
    <row r="343" spans="1:18" s="2" customFormat="1">
      <c r="A343" s="2">
        <v>5</v>
      </c>
      <c r="B343" s="2" t="s">
        <v>21</v>
      </c>
      <c r="C343" s="2">
        <v>5</v>
      </c>
      <c r="D343" s="2" t="s">
        <v>57</v>
      </c>
      <c r="E343" s="2">
        <v>2559</v>
      </c>
      <c r="F343" s="2">
        <v>3426</v>
      </c>
      <c r="G343" s="2">
        <v>1</v>
      </c>
      <c r="H343" s="2">
        <v>10000</v>
      </c>
      <c r="I343" s="2">
        <v>4392</v>
      </c>
      <c r="J343" s="2">
        <v>0.99990000999899997</v>
      </c>
      <c r="K343" s="2">
        <v>0.36814846784635302</v>
      </c>
      <c r="L343" s="2">
        <v>0.489857574449719</v>
      </c>
      <c r="N343" s="2">
        <v>0.99960937500000002</v>
      </c>
      <c r="O343" s="2">
        <v>0.99970819959147905</v>
      </c>
      <c r="P343" s="2">
        <v>0.53812808130317602</v>
      </c>
      <c r="Q343" s="2">
        <v>1.2305896088733199</v>
      </c>
      <c r="R343" s="2">
        <v>1.0062524423602901</v>
      </c>
    </row>
    <row r="344" spans="1:18" s="2" customFormat="1">
      <c r="A344" s="2">
        <v>10</v>
      </c>
      <c r="B344" s="2" t="s">
        <v>21</v>
      </c>
      <c r="C344" s="2">
        <v>10</v>
      </c>
      <c r="D344" s="2" t="s">
        <v>57</v>
      </c>
      <c r="E344" s="2">
        <v>3890</v>
      </c>
      <c r="F344" s="2">
        <v>5244</v>
      </c>
      <c r="G344" s="2">
        <v>3</v>
      </c>
      <c r="H344" s="2">
        <v>9998</v>
      </c>
      <c r="I344" s="2">
        <v>3061</v>
      </c>
      <c r="J344" s="2">
        <v>0.99970002999700003</v>
      </c>
      <c r="K344" s="2">
        <v>0.559631707667961</v>
      </c>
      <c r="L344" s="2">
        <v>0.74478492303265698</v>
      </c>
      <c r="N344" s="2">
        <v>0.99922938607757505</v>
      </c>
      <c r="O344" s="2">
        <v>0.99942824471126301</v>
      </c>
      <c r="P344" s="2">
        <v>0.71749868813679896</v>
      </c>
      <c r="Q344" s="2">
        <v>1.2223493516399599</v>
      </c>
      <c r="R344" s="2">
        <v>1.01131105398457</v>
      </c>
    </row>
    <row r="345" spans="1:18" s="2" customFormat="1">
      <c r="A345" s="2">
        <v>15</v>
      </c>
      <c r="B345" s="2" t="s">
        <v>21</v>
      </c>
      <c r="C345" s="2">
        <v>15</v>
      </c>
      <c r="D345" s="2" t="s">
        <v>57</v>
      </c>
      <c r="E345" s="2">
        <v>4727</v>
      </c>
      <c r="F345" s="2">
        <v>6438</v>
      </c>
      <c r="G345" s="2">
        <v>5</v>
      </c>
      <c r="H345" s="2">
        <v>9996</v>
      </c>
      <c r="I345" s="2">
        <v>2224</v>
      </c>
      <c r="J345" s="2">
        <v>0.99950004999499997</v>
      </c>
      <c r="K345" s="2">
        <v>0.68004603654150397</v>
      </c>
      <c r="L345" s="2">
        <v>0.90792691699036099</v>
      </c>
      <c r="N345" s="2">
        <v>0.99894336432797903</v>
      </c>
      <c r="O345" s="2">
        <v>0.99922396399192903</v>
      </c>
      <c r="P345" s="2">
        <v>0.80930201351080899</v>
      </c>
      <c r="Q345" s="2">
        <v>1.2388940664802699</v>
      </c>
      <c r="R345" s="2">
        <v>1.0213666173048399</v>
      </c>
    </row>
    <row r="346" spans="1:18" s="2" customFormat="1">
      <c r="A346" s="2">
        <v>20</v>
      </c>
      <c r="B346" s="2" t="s">
        <v>21</v>
      </c>
      <c r="C346" s="2">
        <v>20</v>
      </c>
      <c r="D346" s="2" t="s">
        <v>57</v>
      </c>
      <c r="E346" s="2">
        <v>5186</v>
      </c>
      <c r="F346" s="2">
        <v>7196</v>
      </c>
      <c r="G346" s="2">
        <v>5</v>
      </c>
      <c r="H346" s="2">
        <v>9994</v>
      </c>
      <c r="I346" s="2">
        <v>1765</v>
      </c>
      <c r="J346" s="2">
        <v>0.99949994999499903</v>
      </c>
      <c r="K346" s="2">
        <v>0.74607970076247998</v>
      </c>
      <c r="L346" s="2">
        <v>1.00633002445691</v>
      </c>
      <c r="N346" s="2">
        <v>0.99903679445193605</v>
      </c>
      <c r="O346" s="2">
        <v>0.99930565199277799</v>
      </c>
      <c r="P346" s="2">
        <v>0.85432327094081095</v>
      </c>
      <c r="Q346" s="2">
        <v>1.24819344080044</v>
      </c>
      <c r="R346" s="2">
        <v>1.0293096799074399</v>
      </c>
    </row>
    <row r="347" spans="1:18" s="2" customFormat="1">
      <c r="A347" s="2">
        <v>25</v>
      </c>
      <c r="B347" s="2" t="s">
        <v>21</v>
      </c>
      <c r="C347" s="2">
        <v>25</v>
      </c>
      <c r="D347" s="2" t="s">
        <v>57</v>
      </c>
      <c r="E347" s="2">
        <v>5569</v>
      </c>
      <c r="F347" s="2">
        <v>7726</v>
      </c>
      <c r="G347" s="2">
        <v>4</v>
      </c>
      <c r="H347" s="2">
        <v>9995</v>
      </c>
      <c r="I347" s="2">
        <v>1382</v>
      </c>
      <c r="J347" s="2">
        <v>0.99959995999599904</v>
      </c>
      <c r="K347" s="2">
        <v>0.80117968637606096</v>
      </c>
      <c r="L347" s="2">
        <v>1.07221982448568</v>
      </c>
      <c r="N347" s="2">
        <v>0.99928225372330803</v>
      </c>
      <c r="O347" s="2">
        <v>0.99948253557567901</v>
      </c>
      <c r="P347" s="2">
        <v>0.88941178931706799</v>
      </c>
      <c r="Q347" s="2">
        <v>1.27643328588067</v>
      </c>
      <c r="R347" s="2">
        <v>1.03268091219249</v>
      </c>
    </row>
    <row r="348" spans="1:18" s="2" customFormat="1">
      <c r="A348" s="2">
        <v>30</v>
      </c>
      <c r="B348" s="2" t="s">
        <v>21</v>
      </c>
      <c r="C348" s="2">
        <v>30</v>
      </c>
      <c r="D348" s="2" t="s">
        <v>57</v>
      </c>
      <c r="E348" s="2">
        <v>5771</v>
      </c>
      <c r="F348" s="2">
        <v>8096</v>
      </c>
      <c r="G348" s="2">
        <v>9</v>
      </c>
      <c r="H348" s="2">
        <v>9994</v>
      </c>
      <c r="I348" s="2">
        <v>1180</v>
      </c>
      <c r="J348" s="2">
        <v>0.99910026991902401</v>
      </c>
      <c r="K348" s="2">
        <v>0.83024025320097805</v>
      </c>
      <c r="L348" s="2">
        <v>1.1195511437203201</v>
      </c>
      <c r="N348" s="2">
        <v>0.99844290657439405</v>
      </c>
      <c r="O348" s="2">
        <v>0.99888957433682901</v>
      </c>
      <c r="P348" s="2">
        <v>0.90679001635829404</v>
      </c>
      <c r="Q348" s="2">
        <v>1.27195257502778</v>
      </c>
      <c r="R348" s="2">
        <v>1.0405475654132701</v>
      </c>
    </row>
    <row r="349" spans="1:18" s="2" customFormat="1">
      <c r="A349" s="2">
        <v>35</v>
      </c>
      <c r="B349" s="2" t="s">
        <v>21</v>
      </c>
      <c r="C349" s="2">
        <v>35</v>
      </c>
      <c r="D349" s="2" t="s">
        <v>57</v>
      </c>
      <c r="E349" s="2">
        <v>5925</v>
      </c>
      <c r="F349" s="2">
        <v>8431</v>
      </c>
      <c r="G349" s="2">
        <v>5</v>
      </c>
      <c r="H349" s="2">
        <v>9992</v>
      </c>
      <c r="I349" s="2">
        <v>1026</v>
      </c>
      <c r="J349" s="2">
        <v>0.99949984995498597</v>
      </c>
      <c r="K349" s="2">
        <v>0.85239533880017204</v>
      </c>
      <c r="L349" s="2">
        <v>1.1553733275787601</v>
      </c>
      <c r="N349" s="2">
        <v>0.99915682967959496</v>
      </c>
      <c r="O349" s="2">
        <v>0.99940730203888095</v>
      </c>
      <c r="P349" s="2">
        <v>0.92006578566580499</v>
      </c>
      <c r="Q349" s="2">
        <v>1.28549401020045</v>
      </c>
      <c r="R349" s="2">
        <v>1.04827004219409</v>
      </c>
    </row>
    <row r="350" spans="1:18" s="2" customFormat="1">
      <c r="A350" s="2">
        <v>40</v>
      </c>
      <c r="B350" s="2" t="s">
        <v>21</v>
      </c>
      <c r="C350" s="2">
        <v>40</v>
      </c>
      <c r="D350" s="2" t="s">
        <v>57</v>
      </c>
      <c r="E350" s="2">
        <v>6035</v>
      </c>
      <c r="F350" s="2">
        <v>8591</v>
      </c>
      <c r="G350" s="2">
        <v>6</v>
      </c>
      <c r="H350" s="2">
        <v>9995</v>
      </c>
      <c r="I350" s="2">
        <v>916</v>
      </c>
      <c r="J350" s="2">
        <v>0.99940005999399995</v>
      </c>
      <c r="K350" s="2">
        <v>0.86822039994245404</v>
      </c>
      <c r="L350" s="2">
        <v>1.1747949935261099</v>
      </c>
      <c r="N350" s="2">
        <v>0.99900678695580203</v>
      </c>
      <c r="O350" s="2">
        <v>0.99930208212167004</v>
      </c>
      <c r="P350" s="2">
        <v>0.92916091959873104</v>
      </c>
      <c r="Q350" s="2">
        <v>1.28250494703759</v>
      </c>
      <c r="R350" s="2">
        <v>1.0508699254349601</v>
      </c>
    </row>
    <row r="351" spans="1:18" s="2" customFormat="1">
      <c r="A351" s="2">
        <v>45</v>
      </c>
      <c r="B351" s="2" t="s">
        <v>21</v>
      </c>
      <c r="C351" s="2">
        <v>45</v>
      </c>
      <c r="D351" s="2" t="s">
        <v>57</v>
      </c>
      <c r="E351" s="2">
        <v>6150</v>
      </c>
      <c r="F351" s="2">
        <v>8829</v>
      </c>
      <c r="G351" s="2">
        <v>9</v>
      </c>
      <c r="H351" s="2">
        <v>9992</v>
      </c>
      <c r="I351" s="2">
        <v>801</v>
      </c>
      <c r="J351" s="2">
        <v>0.99910008999099997</v>
      </c>
      <c r="K351" s="2">
        <v>0.88476478204574804</v>
      </c>
      <c r="L351" s="2">
        <v>1.19810099266292</v>
      </c>
      <c r="N351" s="2">
        <v>0.99853872381880104</v>
      </c>
      <c r="O351" s="2">
        <v>0.99898167006109895</v>
      </c>
      <c r="P351" s="2">
        <v>0.93841057918464799</v>
      </c>
      <c r="Q351" s="2">
        <v>1.29550345452486</v>
      </c>
      <c r="R351" s="2">
        <v>1.0588617886178799</v>
      </c>
    </row>
    <row r="352" spans="1:18" s="2" customFormat="1">
      <c r="A352" s="2">
        <v>50</v>
      </c>
      <c r="B352" s="2" t="s">
        <v>21</v>
      </c>
      <c r="C352" s="2">
        <v>50</v>
      </c>
      <c r="D352" s="2" t="s">
        <v>57</v>
      </c>
      <c r="E352" s="2">
        <v>6216</v>
      </c>
      <c r="F352" s="2">
        <v>9040</v>
      </c>
      <c r="G352" s="2">
        <v>10</v>
      </c>
      <c r="H352" s="2">
        <v>9992</v>
      </c>
      <c r="I352" s="2">
        <v>735</v>
      </c>
      <c r="J352" s="2">
        <v>0.999000199960008</v>
      </c>
      <c r="K352" s="2">
        <v>0.89425981873111704</v>
      </c>
      <c r="L352" s="2">
        <v>1.2166594734570499</v>
      </c>
      <c r="N352" s="2">
        <v>0.99839383231609302</v>
      </c>
      <c r="O352" s="2">
        <v>0.99889502762430904</v>
      </c>
      <c r="P352" s="2">
        <v>0.94368581424218401</v>
      </c>
      <c r="Q352" s="2">
        <v>1.3099557522123799</v>
      </c>
      <c r="R352" s="2">
        <v>1.0717503217503199</v>
      </c>
    </row>
    <row r="353" spans="1:18" s="2" customFormat="1">
      <c r="A353" s="2">
        <v>5</v>
      </c>
      <c r="B353" s="2" t="s">
        <v>15</v>
      </c>
      <c r="C353" s="2">
        <v>5</v>
      </c>
      <c r="D353" s="2" t="s">
        <v>44</v>
      </c>
      <c r="E353" s="2">
        <v>2656</v>
      </c>
      <c r="F353" s="2">
        <v>2703</v>
      </c>
      <c r="G353" s="2">
        <v>49</v>
      </c>
      <c r="H353" s="2">
        <v>10000</v>
      </c>
      <c r="I353" s="2">
        <v>6832</v>
      </c>
      <c r="J353" s="2">
        <v>0.99512389292466896</v>
      </c>
      <c r="K353" s="2">
        <v>0.27993254637436699</v>
      </c>
      <c r="L353" s="2">
        <v>0.362099522835719</v>
      </c>
      <c r="M353" s="2">
        <v>4.6446818392939998E-4</v>
      </c>
      <c r="N353" s="2">
        <v>0.98188539741219905</v>
      </c>
      <c r="O353" s="2">
        <v>0.98219476744185996</v>
      </c>
      <c r="P353" s="2">
        <v>0.43569024974862902</v>
      </c>
      <c r="Q353" s="2">
        <v>1.51720310765815</v>
      </c>
      <c r="R353" s="2">
        <v>1.0173192771084301</v>
      </c>
    </row>
    <row r="354" spans="1:18" s="2" customFormat="1">
      <c r="A354" s="2">
        <v>10</v>
      </c>
      <c r="B354" s="2" t="s">
        <v>15</v>
      </c>
      <c r="C354" s="2">
        <v>10</v>
      </c>
      <c r="D354" s="2" t="s">
        <v>44</v>
      </c>
      <c r="E354" s="2">
        <v>4439</v>
      </c>
      <c r="F354" s="2">
        <v>4639</v>
      </c>
      <c r="G354" s="2">
        <v>70</v>
      </c>
      <c r="H354" s="2">
        <v>9999</v>
      </c>
      <c r="I354" s="2">
        <v>5049</v>
      </c>
      <c r="J354" s="2">
        <v>0.99304796901380399</v>
      </c>
      <c r="K354" s="2">
        <v>0.46785413153457001</v>
      </c>
      <c r="L354" s="2">
        <v>0.60518064076346201</v>
      </c>
      <c r="M354" s="2">
        <v>4.6446818392939998E-4</v>
      </c>
      <c r="N354" s="2">
        <v>0.98447549345752905</v>
      </c>
      <c r="O354" s="2">
        <v>0.98513484816309105</v>
      </c>
      <c r="P354" s="2">
        <v>0.63441556029927704</v>
      </c>
      <c r="Q354" s="2">
        <v>1.5514119422289201</v>
      </c>
      <c r="R354" s="2">
        <v>1.04482991664789</v>
      </c>
    </row>
    <row r="355" spans="1:18" s="2" customFormat="1">
      <c r="A355" s="2">
        <v>15</v>
      </c>
      <c r="B355" s="2" t="s">
        <v>15</v>
      </c>
      <c r="C355" s="2">
        <v>15</v>
      </c>
      <c r="D355" s="2" t="s">
        <v>44</v>
      </c>
      <c r="E355" s="2">
        <v>5292</v>
      </c>
      <c r="F355" s="2">
        <v>5592</v>
      </c>
      <c r="G355" s="2">
        <v>82</v>
      </c>
      <c r="H355" s="2">
        <v>10000</v>
      </c>
      <c r="I355" s="2">
        <v>4196</v>
      </c>
      <c r="J355" s="2">
        <v>0.99186669311644504</v>
      </c>
      <c r="K355" s="2">
        <v>0.55775716694772304</v>
      </c>
      <c r="L355" s="2">
        <v>0.72160872528970599</v>
      </c>
      <c r="M355" s="2">
        <v>4.6446818392939998E-4</v>
      </c>
      <c r="N355" s="2">
        <v>0.98474134722739104</v>
      </c>
      <c r="O355" s="2">
        <v>0.98554811420514599</v>
      </c>
      <c r="P355" s="2">
        <v>0.71236265537704002</v>
      </c>
      <c r="Q355" s="2">
        <v>1.5203862660944201</v>
      </c>
      <c r="R355" s="2">
        <v>1.0563114134542699</v>
      </c>
    </row>
    <row r="356" spans="1:18" s="2" customFormat="1">
      <c r="A356" s="2">
        <v>20</v>
      </c>
      <c r="B356" s="2" t="s">
        <v>15</v>
      </c>
      <c r="C356" s="2">
        <v>20</v>
      </c>
      <c r="D356" s="2" t="s">
        <v>44</v>
      </c>
      <c r="E356" s="2">
        <v>5705</v>
      </c>
      <c r="F356" s="2">
        <v>6103</v>
      </c>
      <c r="G356" s="2">
        <v>90</v>
      </c>
      <c r="H356" s="2">
        <v>9999</v>
      </c>
      <c r="I356" s="2">
        <v>3783</v>
      </c>
      <c r="J356" s="2">
        <v>0.99107939339875095</v>
      </c>
      <c r="K356" s="2">
        <v>0.60128583473861696</v>
      </c>
      <c r="L356" s="2">
        <v>0.77791411042944703</v>
      </c>
      <c r="M356" s="2">
        <v>4.6446818392939998E-4</v>
      </c>
      <c r="N356" s="2">
        <v>0.98446937014667801</v>
      </c>
      <c r="O356" s="2">
        <v>0.98546746326497603</v>
      </c>
      <c r="P356" s="2">
        <v>0.74686799391254399</v>
      </c>
      <c r="Q356" s="2">
        <v>1.50360419397116</v>
      </c>
      <c r="R356" s="2">
        <v>1.0694127957931601</v>
      </c>
    </row>
    <row r="357" spans="1:18" s="2" customFormat="1">
      <c r="A357" s="2">
        <v>25</v>
      </c>
      <c r="B357" s="2" t="s">
        <v>15</v>
      </c>
      <c r="C357" s="2">
        <v>25</v>
      </c>
      <c r="D357" s="2" t="s">
        <v>44</v>
      </c>
      <c r="E357" s="2">
        <v>6025</v>
      </c>
      <c r="F357" s="2">
        <v>6497</v>
      </c>
      <c r="G357" s="2">
        <v>84</v>
      </c>
      <c r="H357" s="2">
        <v>9999</v>
      </c>
      <c r="I357" s="2">
        <v>3463</v>
      </c>
      <c r="J357" s="2">
        <v>0.99166914608747303</v>
      </c>
      <c r="K357" s="2">
        <v>0.63501264755480602</v>
      </c>
      <c r="L357" s="2">
        <v>0.82167689161554103</v>
      </c>
      <c r="M357" s="2">
        <v>4.6446818392939998E-4</v>
      </c>
      <c r="N357" s="2">
        <v>0.98624979538385904</v>
      </c>
      <c r="O357" s="2">
        <v>0.98723598237349897</v>
      </c>
      <c r="P357" s="2">
        <v>0.77288687241002196</v>
      </c>
      <c r="Q357" s="2">
        <v>1.4544475223145501</v>
      </c>
      <c r="R357" s="2">
        <v>1.0778423236514501</v>
      </c>
    </row>
    <row r="358" spans="1:18" s="2" customFormat="1">
      <c r="A358" s="2">
        <v>30</v>
      </c>
      <c r="B358" s="2" t="s">
        <v>15</v>
      </c>
      <c r="C358" s="2">
        <v>30</v>
      </c>
      <c r="D358" s="2" t="s">
        <v>44</v>
      </c>
      <c r="E358" s="2">
        <v>6146</v>
      </c>
      <c r="F358" s="2">
        <v>6671</v>
      </c>
      <c r="G358" s="2">
        <v>100</v>
      </c>
      <c r="H358" s="2">
        <v>10000</v>
      </c>
      <c r="I358" s="2">
        <v>3342</v>
      </c>
      <c r="J358" s="2">
        <v>0.99009900990098998</v>
      </c>
      <c r="K358" s="2">
        <v>0.64776559865092698</v>
      </c>
      <c r="L358" s="2">
        <v>0.83803680981595097</v>
      </c>
      <c r="M358" s="2">
        <v>4.6446818392939998E-4</v>
      </c>
      <c r="N358" s="2">
        <v>0.98398975344220296</v>
      </c>
      <c r="O358" s="2">
        <v>0.98523113277211605</v>
      </c>
      <c r="P358" s="2">
        <v>0.781629040951619</v>
      </c>
      <c r="Q358" s="2">
        <v>1.4464098336081499</v>
      </c>
      <c r="R358" s="2">
        <v>1.0850959973966801</v>
      </c>
    </row>
    <row r="359" spans="1:18" s="2" customFormat="1">
      <c r="A359" s="2">
        <v>35</v>
      </c>
      <c r="B359" s="2" t="s">
        <v>15</v>
      </c>
      <c r="C359" s="2">
        <v>35</v>
      </c>
      <c r="D359" s="2" t="s">
        <v>44</v>
      </c>
      <c r="E359" s="2">
        <v>6265</v>
      </c>
      <c r="F359" s="2">
        <v>6783</v>
      </c>
      <c r="G359" s="2">
        <v>90</v>
      </c>
      <c r="H359" s="2">
        <v>10000</v>
      </c>
      <c r="I359" s="2">
        <v>3223</v>
      </c>
      <c r="J359" s="2">
        <v>0.99108027750247696</v>
      </c>
      <c r="K359" s="2">
        <v>0.66030775716694701</v>
      </c>
      <c r="L359" s="2">
        <v>0.85439672801635902</v>
      </c>
      <c r="M359" s="2">
        <v>4.6446818392939998E-4</v>
      </c>
      <c r="N359" s="2">
        <v>0.98583792289535799</v>
      </c>
      <c r="O359" s="2">
        <v>0.98690528153644697</v>
      </c>
      <c r="P359" s="2">
        <v>0.79122881822317503</v>
      </c>
      <c r="Q359" s="2">
        <v>1.45607311320754</v>
      </c>
      <c r="R359" s="2">
        <v>1.08220271348762</v>
      </c>
    </row>
    <row r="360" spans="1:18" s="2" customFormat="1">
      <c r="A360" s="2">
        <v>40</v>
      </c>
      <c r="B360" s="2" t="s">
        <v>15</v>
      </c>
      <c r="C360" s="2">
        <v>40</v>
      </c>
      <c r="D360" s="2" t="s">
        <v>44</v>
      </c>
      <c r="E360" s="2">
        <v>6398</v>
      </c>
      <c r="F360" s="2">
        <v>6998</v>
      </c>
      <c r="G360" s="2">
        <v>93</v>
      </c>
      <c r="H360" s="2">
        <v>10000</v>
      </c>
      <c r="I360" s="2">
        <v>3090</v>
      </c>
      <c r="J360" s="2">
        <v>0.99078569305459196</v>
      </c>
      <c r="K360" s="2">
        <v>0.67432546374367597</v>
      </c>
      <c r="L360" s="2">
        <v>0.87225630538513899</v>
      </c>
      <c r="M360" s="2">
        <v>4.6446818392939998E-4</v>
      </c>
      <c r="N360" s="2">
        <v>0.98567246957325505</v>
      </c>
      <c r="O360" s="2">
        <v>0.98688478352841602</v>
      </c>
      <c r="P360" s="2">
        <v>0.80120085992387502</v>
      </c>
      <c r="Q360" s="2">
        <v>1.4583511930275701</v>
      </c>
      <c r="R360" s="2">
        <v>1.0936230071897399</v>
      </c>
    </row>
    <row r="361" spans="1:18" s="2" customFormat="1">
      <c r="A361" s="2">
        <v>45</v>
      </c>
      <c r="B361" s="2" t="s">
        <v>15</v>
      </c>
      <c r="C361" s="2">
        <v>45</v>
      </c>
      <c r="D361" s="2" t="s">
        <v>44</v>
      </c>
      <c r="E361" s="2">
        <v>6454</v>
      </c>
      <c r="F361" s="2">
        <v>7087</v>
      </c>
      <c r="G361" s="2">
        <v>97</v>
      </c>
      <c r="H361" s="2">
        <v>10000</v>
      </c>
      <c r="I361" s="2">
        <v>3034</v>
      </c>
      <c r="J361" s="2">
        <v>0.99039318609487903</v>
      </c>
      <c r="K361" s="2">
        <v>0.68022765598650903</v>
      </c>
      <c r="L361" s="2">
        <v>0.88016359918200404</v>
      </c>
      <c r="M361" s="2">
        <v>4.6446818392939998E-4</v>
      </c>
      <c r="N361" s="2">
        <v>0.98519310029003204</v>
      </c>
      <c r="O361" s="2">
        <v>0.98649777282850704</v>
      </c>
      <c r="P361" s="2">
        <v>0.80522329118616198</v>
      </c>
      <c r="Q361" s="2">
        <v>1.4629603499365</v>
      </c>
      <c r="R361" s="2">
        <v>1.0976138828633399</v>
      </c>
    </row>
    <row r="362" spans="1:18" s="2" customFormat="1">
      <c r="A362" s="2">
        <v>50</v>
      </c>
      <c r="B362" s="2" t="s">
        <v>15</v>
      </c>
      <c r="C362" s="2">
        <v>50</v>
      </c>
      <c r="D362" s="2" t="s">
        <v>44</v>
      </c>
      <c r="E362" s="2">
        <v>6447</v>
      </c>
      <c r="F362" s="2">
        <v>7080</v>
      </c>
      <c r="G362" s="2">
        <v>94</v>
      </c>
      <c r="H362" s="2">
        <v>9999</v>
      </c>
      <c r="I362" s="2">
        <v>3041</v>
      </c>
      <c r="J362" s="2">
        <v>0.99068661448528605</v>
      </c>
      <c r="K362" s="2">
        <v>0.67948988195615501</v>
      </c>
      <c r="L362" s="2">
        <v>0.87920927062031295</v>
      </c>
      <c r="M362" s="2">
        <v>4.6446818392939998E-4</v>
      </c>
      <c r="N362" s="2">
        <v>0.98562910869897502</v>
      </c>
      <c r="O362" s="2">
        <v>0.98689712851965405</v>
      </c>
      <c r="P362" s="2">
        <v>0.80483898295536205</v>
      </c>
      <c r="Q362" s="2">
        <v>1.42344632768361</v>
      </c>
      <c r="R362" s="2">
        <v>1.09771986970684</v>
      </c>
    </row>
    <row r="363" spans="1:18" s="2" customFormat="1">
      <c r="A363" s="2">
        <v>5</v>
      </c>
      <c r="B363" s="2" t="s">
        <v>16</v>
      </c>
      <c r="C363" s="2">
        <v>5</v>
      </c>
      <c r="D363" s="2" t="s">
        <v>44</v>
      </c>
      <c r="E363" s="2">
        <v>5611</v>
      </c>
      <c r="F363" s="2">
        <v>5729</v>
      </c>
      <c r="G363" s="2">
        <v>8</v>
      </c>
      <c r="H363" s="2">
        <v>9998</v>
      </c>
      <c r="I363" s="2">
        <v>4389</v>
      </c>
      <c r="J363" s="2">
        <v>0.99920047971217196</v>
      </c>
      <c r="K363" s="2">
        <v>0.56110000000000004</v>
      </c>
      <c r="L363" s="2">
        <v>0.56511229731090695</v>
      </c>
      <c r="M363" s="2">
        <v>0</v>
      </c>
      <c r="N363" s="2">
        <v>0.99857625912084003</v>
      </c>
      <c r="O363" s="2">
        <v>0.998605542966707</v>
      </c>
      <c r="P363" s="2">
        <v>0.718491477683464</v>
      </c>
      <c r="Q363" s="2">
        <v>1.4405655437249001</v>
      </c>
      <c r="R363" s="2">
        <v>1.0210301194083</v>
      </c>
    </row>
    <row r="364" spans="1:18" s="2" customFormat="1">
      <c r="A364" s="2">
        <v>10</v>
      </c>
      <c r="B364" s="2" t="s">
        <v>16</v>
      </c>
      <c r="C364" s="2">
        <v>10</v>
      </c>
      <c r="D364" s="2" t="s">
        <v>44</v>
      </c>
      <c r="E364" s="2">
        <v>7465</v>
      </c>
      <c r="F364" s="2">
        <v>7760</v>
      </c>
      <c r="G364" s="2">
        <v>10</v>
      </c>
      <c r="H364" s="2">
        <v>9998</v>
      </c>
      <c r="I364" s="2">
        <v>2535</v>
      </c>
      <c r="J364" s="2">
        <v>0.999000799360511</v>
      </c>
      <c r="K364" s="2">
        <v>0.74650000000000005</v>
      </c>
      <c r="L364" s="2">
        <v>0.75183805015610805</v>
      </c>
      <c r="M364" s="2">
        <v>0</v>
      </c>
      <c r="N364" s="2">
        <v>0.99866220735785904</v>
      </c>
      <c r="O364" s="2">
        <v>0.99871299871299801</v>
      </c>
      <c r="P364" s="2">
        <v>0.85438196264759503</v>
      </c>
      <c r="Q364" s="2">
        <v>1.3891752577319501</v>
      </c>
      <c r="R364" s="2">
        <v>1.03951774949765</v>
      </c>
    </row>
    <row r="365" spans="1:18" s="2" customFormat="1">
      <c r="A365" s="2">
        <v>15</v>
      </c>
      <c r="B365" s="2" t="s">
        <v>16</v>
      </c>
      <c r="C365" s="2">
        <v>15</v>
      </c>
      <c r="D365" s="2" t="s">
        <v>44</v>
      </c>
      <c r="E365" s="2">
        <v>8177</v>
      </c>
      <c r="F365" s="2">
        <v>8543</v>
      </c>
      <c r="G365" s="2">
        <v>11</v>
      </c>
      <c r="H365" s="2">
        <v>9998</v>
      </c>
      <c r="I365" s="2">
        <v>1823</v>
      </c>
      <c r="J365" s="2">
        <v>0.99890098910980096</v>
      </c>
      <c r="K365" s="2">
        <v>0.81769999999999998</v>
      </c>
      <c r="L365" s="2">
        <v>0.82354718501359603</v>
      </c>
      <c r="M365" s="2">
        <v>0</v>
      </c>
      <c r="N365" s="2">
        <v>0.99865657059110802</v>
      </c>
      <c r="O365" s="2">
        <v>0.99871405190554097</v>
      </c>
      <c r="P365" s="2">
        <v>0.89918758268407095</v>
      </c>
      <c r="Q365" s="2">
        <v>1.4017324125014601</v>
      </c>
      <c r="R365" s="2">
        <v>1.04475969181851</v>
      </c>
    </row>
    <row r="366" spans="1:18" s="2" customFormat="1">
      <c r="A366" s="2">
        <v>20</v>
      </c>
      <c r="B366" s="2" t="s">
        <v>16</v>
      </c>
      <c r="C366" s="2">
        <v>20</v>
      </c>
      <c r="D366" s="2" t="s">
        <v>44</v>
      </c>
      <c r="E366" s="2">
        <v>8522</v>
      </c>
      <c r="F366" s="2">
        <v>8984</v>
      </c>
      <c r="G366" s="2">
        <v>10</v>
      </c>
      <c r="H366" s="2">
        <v>9998</v>
      </c>
      <c r="I366" s="2">
        <v>1478</v>
      </c>
      <c r="J366" s="2">
        <v>0.999000799360511</v>
      </c>
      <c r="K366" s="2">
        <v>0.85219999999999996</v>
      </c>
      <c r="L366" s="2">
        <v>0.85829388659482297</v>
      </c>
      <c r="M366" s="2">
        <v>0</v>
      </c>
      <c r="N366" s="2">
        <v>0.99882794186591595</v>
      </c>
      <c r="O366" s="2">
        <v>0.99888814765399103</v>
      </c>
      <c r="P366" s="2">
        <v>0.91973197549731001</v>
      </c>
      <c r="Q366" s="2">
        <v>1.4058987200890301</v>
      </c>
      <c r="R366" s="2">
        <v>1.0542126261440901</v>
      </c>
    </row>
    <row r="367" spans="1:18" s="2" customFormat="1">
      <c r="A367" s="2">
        <v>25</v>
      </c>
      <c r="B367" s="2" t="s">
        <v>16</v>
      </c>
      <c r="C367" s="2">
        <v>25</v>
      </c>
      <c r="D367" s="2" t="s">
        <v>44</v>
      </c>
      <c r="E367" s="2">
        <v>8712</v>
      </c>
      <c r="F367" s="2">
        <v>9227</v>
      </c>
      <c r="G367" s="2">
        <v>11</v>
      </c>
      <c r="H367" s="2">
        <v>9997</v>
      </c>
      <c r="I367" s="2">
        <v>1288</v>
      </c>
      <c r="J367" s="2">
        <v>0.99890087929656202</v>
      </c>
      <c r="K367" s="2">
        <v>0.87119999999999997</v>
      </c>
      <c r="L367" s="2">
        <v>0.87742975123375899</v>
      </c>
      <c r="M367" s="2">
        <v>0</v>
      </c>
      <c r="N367" s="2">
        <v>0.99873896595208</v>
      </c>
      <c r="O367" s="2">
        <v>0.99880926607490705</v>
      </c>
      <c r="P367" s="2">
        <v>0.93065061055114895</v>
      </c>
      <c r="Q367" s="2">
        <v>1.3483255662728899</v>
      </c>
      <c r="R367" s="2">
        <v>1.05911386593204</v>
      </c>
    </row>
    <row r="368" spans="1:18" s="2" customFormat="1">
      <c r="A368" s="2">
        <v>30</v>
      </c>
      <c r="B368" s="2" t="s">
        <v>16</v>
      </c>
      <c r="C368" s="2">
        <v>30</v>
      </c>
      <c r="D368" s="2" t="s">
        <v>44</v>
      </c>
      <c r="E368" s="2">
        <v>8857</v>
      </c>
      <c r="F368" s="2">
        <v>9445</v>
      </c>
      <c r="G368" s="2">
        <v>13</v>
      </c>
      <c r="H368" s="2">
        <v>9997</v>
      </c>
      <c r="I368" s="2">
        <v>1143</v>
      </c>
      <c r="J368" s="2">
        <v>0.99870129870129798</v>
      </c>
      <c r="K368" s="2">
        <v>0.88570000000000004</v>
      </c>
      <c r="L368" s="2">
        <v>0.89203343740557905</v>
      </c>
      <c r="M368" s="2">
        <v>0</v>
      </c>
      <c r="N368" s="2">
        <v>0.99853438556933405</v>
      </c>
      <c r="O368" s="2">
        <v>0.99862550222034197</v>
      </c>
      <c r="P368" s="2">
        <v>0.93877900211439202</v>
      </c>
      <c r="Q368" s="2">
        <v>1.4109052408681799</v>
      </c>
      <c r="R368" s="2">
        <v>1.06638816755108</v>
      </c>
    </row>
    <row r="369" spans="1:18" s="2" customFormat="1">
      <c r="A369" s="2">
        <v>35</v>
      </c>
      <c r="B369" s="2" t="s">
        <v>16</v>
      </c>
      <c r="C369" s="2">
        <v>35</v>
      </c>
      <c r="D369" s="2" t="s">
        <v>44</v>
      </c>
      <c r="E369" s="2">
        <v>8932</v>
      </c>
      <c r="F369" s="2">
        <v>9532</v>
      </c>
      <c r="G369" s="2">
        <v>12</v>
      </c>
      <c r="H369" s="2">
        <v>9998</v>
      </c>
      <c r="I369" s="2">
        <v>1068</v>
      </c>
      <c r="J369" s="2">
        <v>0.998801198801198</v>
      </c>
      <c r="K369" s="2">
        <v>0.89319999999999999</v>
      </c>
      <c r="L369" s="2">
        <v>0.89958706818410705</v>
      </c>
      <c r="M369" s="2">
        <v>0</v>
      </c>
      <c r="N369" s="2">
        <v>0.99865831842576003</v>
      </c>
      <c r="O369" s="2">
        <v>0.99874266554903601</v>
      </c>
      <c r="P369" s="2">
        <v>0.94302746601416698</v>
      </c>
      <c r="Q369" s="2">
        <v>1.4016995383969699</v>
      </c>
      <c r="R369" s="2">
        <v>1.06717420510523</v>
      </c>
    </row>
    <row r="370" spans="1:18" s="2" customFormat="1">
      <c r="A370" s="2">
        <v>40</v>
      </c>
      <c r="B370" s="2" t="s">
        <v>16</v>
      </c>
      <c r="C370" s="2">
        <v>40</v>
      </c>
      <c r="D370" s="2" t="s">
        <v>44</v>
      </c>
      <c r="E370" s="2">
        <v>9002</v>
      </c>
      <c r="F370" s="2">
        <v>9673</v>
      </c>
      <c r="G370" s="2">
        <v>10</v>
      </c>
      <c r="H370" s="2">
        <v>9999</v>
      </c>
      <c r="I370" s="2">
        <v>998</v>
      </c>
      <c r="J370" s="2">
        <v>0.99900089919072799</v>
      </c>
      <c r="K370" s="2">
        <v>0.9002</v>
      </c>
      <c r="L370" s="2">
        <v>0.90663712357739901</v>
      </c>
      <c r="M370" s="2">
        <v>0</v>
      </c>
      <c r="N370" s="2">
        <v>0.99889036839769196</v>
      </c>
      <c r="O370" s="2">
        <v>0.99896726221212395</v>
      </c>
      <c r="P370" s="2">
        <v>0.94701540758015801</v>
      </c>
      <c r="Q370" s="2">
        <v>1.3576597064296001</v>
      </c>
      <c r="R370" s="2">
        <v>1.0745389913352501</v>
      </c>
    </row>
    <row r="371" spans="1:18" s="2" customFormat="1">
      <c r="A371" s="2">
        <v>45</v>
      </c>
      <c r="B371" s="2" t="s">
        <v>16</v>
      </c>
      <c r="C371" s="2">
        <v>45</v>
      </c>
      <c r="D371" s="2" t="s">
        <v>44</v>
      </c>
      <c r="E371" s="2">
        <v>9036</v>
      </c>
      <c r="F371" s="2">
        <v>9749</v>
      </c>
      <c r="G371" s="2">
        <v>12</v>
      </c>
      <c r="H371" s="2">
        <v>9999</v>
      </c>
      <c r="I371" s="2">
        <v>964</v>
      </c>
      <c r="J371" s="2">
        <v>0.99880131854959497</v>
      </c>
      <c r="K371" s="2">
        <v>0.90359999999999996</v>
      </c>
      <c r="L371" s="2">
        <v>0.91006143619699797</v>
      </c>
      <c r="M371" s="2">
        <v>0</v>
      </c>
      <c r="N371" s="2">
        <v>0.99867374005304999</v>
      </c>
      <c r="O371" s="2">
        <v>0.99877061776457299</v>
      </c>
      <c r="P371" s="2">
        <v>0.94880474055319397</v>
      </c>
      <c r="Q371" s="2">
        <v>1.3744999487126801</v>
      </c>
      <c r="R371" s="2">
        <v>1.0789065958388599</v>
      </c>
    </row>
    <row r="372" spans="1:18" s="2" customFormat="1">
      <c r="A372" s="2">
        <v>50</v>
      </c>
      <c r="B372" s="2" t="s">
        <v>16</v>
      </c>
      <c r="C372" s="2">
        <v>50</v>
      </c>
      <c r="D372" s="2" t="s">
        <v>44</v>
      </c>
      <c r="E372" s="2">
        <v>9051</v>
      </c>
      <c r="F372" s="2">
        <v>9752</v>
      </c>
      <c r="G372" s="2">
        <v>10</v>
      </c>
      <c r="H372" s="2">
        <v>9998</v>
      </c>
      <c r="I372" s="2">
        <v>949</v>
      </c>
      <c r="J372" s="2">
        <v>0.999000799360511</v>
      </c>
      <c r="K372" s="2">
        <v>0.90510000000000002</v>
      </c>
      <c r="L372" s="2">
        <v>0.911572162352704</v>
      </c>
      <c r="M372" s="2">
        <v>0</v>
      </c>
      <c r="N372" s="2">
        <v>0.99889636905418799</v>
      </c>
      <c r="O372" s="2">
        <v>0.998975619750051</v>
      </c>
      <c r="P372" s="2">
        <v>0.94972366019209098</v>
      </c>
      <c r="Q372" s="2">
        <v>1.3490566037735801</v>
      </c>
      <c r="R372" s="2">
        <v>1.07745000552425</v>
      </c>
    </row>
    <row r="373" spans="1:18" s="2" customFormat="1">
      <c r="A373" s="2">
        <v>5</v>
      </c>
      <c r="B373" s="2" t="s">
        <v>17</v>
      </c>
      <c r="C373" s="2">
        <v>5</v>
      </c>
      <c r="D373" s="2" t="s">
        <v>44</v>
      </c>
      <c r="E373" s="2">
        <v>6565</v>
      </c>
      <c r="F373" s="2">
        <v>6657</v>
      </c>
      <c r="G373" s="2">
        <v>9</v>
      </c>
      <c r="H373" s="2">
        <v>9998</v>
      </c>
      <c r="I373" s="2">
        <v>3435</v>
      </c>
      <c r="J373" s="2">
        <v>0.99910062955930801</v>
      </c>
      <c r="K373" s="2">
        <v>0.65649999999999997</v>
      </c>
      <c r="L373" s="2">
        <v>0.66366761019005205</v>
      </c>
      <c r="M373" s="2">
        <v>0</v>
      </c>
      <c r="N373" s="2">
        <v>0.99863097048980798</v>
      </c>
      <c r="O373" s="2">
        <v>0.99864986498649799</v>
      </c>
      <c r="P373" s="2">
        <v>0.79221060307911595</v>
      </c>
      <c r="Q373" s="2">
        <v>1.3215197477098599</v>
      </c>
      <c r="R373" s="2">
        <v>1.01401370906321</v>
      </c>
    </row>
    <row r="374" spans="1:18" s="2" customFormat="1">
      <c r="A374" s="2">
        <v>10</v>
      </c>
      <c r="B374" s="2" t="s">
        <v>17</v>
      </c>
      <c r="C374" s="2">
        <v>10</v>
      </c>
      <c r="D374" s="2" t="s">
        <v>44</v>
      </c>
      <c r="E374" s="2">
        <v>8064</v>
      </c>
      <c r="F374" s="2">
        <v>8232</v>
      </c>
      <c r="G374" s="2">
        <v>10</v>
      </c>
      <c r="H374" s="2">
        <v>9998</v>
      </c>
      <c r="I374" s="2">
        <v>1936</v>
      </c>
      <c r="J374" s="2">
        <v>0.999000799360511</v>
      </c>
      <c r="K374" s="2">
        <v>0.80640000000000001</v>
      </c>
      <c r="L374" s="2">
        <v>0.81520420541852001</v>
      </c>
      <c r="M374" s="2">
        <v>0</v>
      </c>
      <c r="N374" s="2">
        <v>0.998761456527124</v>
      </c>
      <c r="O374" s="2">
        <v>0.99878670225673305</v>
      </c>
      <c r="P374" s="2">
        <v>0.89234160177774502</v>
      </c>
      <c r="Q374" s="2">
        <v>1.29263848396501</v>
      </c>
      <c r="R374" s="2">
        <v>1.0208333333333299</v>
      </c>
    </row>
    <row r="375" spans="1:18" s="2" customFormat="1">
      <c r="A375" s="2">
        <v>15</v>
      </c>
      <c r="B375" s="2" t="s">
        <v>17</v>
      </c>
      <c r="C375" s="2">
        <v>15</v>
      </c>
      <c r="D375" s="2" t="s">
        <v>44</v>
      </c>
      <c r="E375" s="2">
        <v>8505</v>
      </c>
      <c r="F375" s="2">
        <v>8710</v>
      </c>
      <c r="G375" s="2">
        <v>12</v>
      </c>
      <c r="H375" s="2">
        <v>9995</v>
      </c>
      <c r="I375" s="2">
        <v>1495</v>
      </c>
      <c r="J375" s="2">
        <v>0.99880083941241105</v>
      </c>
      <c r="K375" s="2">
        <v>0.85050000000000003</v>
      </c>
      <c r="L375" s="2">
        <v>0.85978568540234501</v>
      </c>
      <c r="M375" s="2">
        <v>0</v>
      </c>
      <c r="N375" s="2">
        <v>0.99859105318774199</v>
      </c>
      <c r="O375" s="2">
        <v>0.99862416876863103</v>
      </c>
      <c r="P375" s="2">
        <v>0.91862933802147695</v>
      </c>
      <c r="Q375" s="2">
        <v>1.26828148318218</v>
      </c>
      <c r="R375" s="2">
        <v>1.02410346854791</v>
      </c>
    </row>
    <row r="376" spans="1:18" s="2" customFormat="1">
      <c r="A376" s="2">
        <v>20</v>
      </c>
      <c r="B376" s="2" t="s">
        <v>17</v>
      </c>
      <c r="C376" s="2">
        <v>20</v>
      </c>
      <c r="D376" s="2" t="s">
        <v>44</v>
      </c>
      <c r="E376" s="2">
        <v>8731</v>
      </c>
      <c r="F376" s="2">
        <v>8980</v>
      </c>
      <c r="G376" s="2">
        <v>13</v>
      </c>
      <c r="H376" s="2">
        <v>9992</v>
      </c>
      <c r="I376" s="2">
        <v>1269</v>
      </c>
      <c r="J376" s="2">
        <v>0.99870064967516203</v>
      </c>
      <c r="K376" s="2">
        <v>0.87309999999999999</v>
      </c>
      <c r="L376" s="2">
        <v>0.88263243024666305</v>
      </c>
      <c r="M376" s="2">
        <v>0</v>
      </c>
      <c r="N376" s="2">
        <v>0.99851326623970704</v>
      </c>
      <c r="O376" s="2">
        <v>0.998554431224285</v>
      </c>
      <c r="P376" s="2">
        <v>0.931622696323955</v>
      </c>
      <c r="Q376" s="2">
        <v>1.2144527335485999</v>
      </c>
      <c r="R376" s="2">
        <v>1.02851906998052</v>
      </c>
    </row>
    <row r="377" spans="1:18" s="2" customFormat="1">
      <c r="A377" s="2">
        <v>25</v>
      </c>
      <c r="B377" s="2" t="s">
        <v>17</v>
      </c>
      <c r="C377" s="2">
        <v>25</v>
      </c>
      <c r="D377" s="2" t="s">
        <v>44</v>
      </c>
      <c r="E377" s="2">
        <v>8865</v>
      </c>
      <c r="F377" s="2">
        <v>9155</v>
      </c>
      <c r="G377" s="2">
        <v>11</v>
      </c>
      <c r="H377" s="2">
        <v>9994</v>
      </c>
      <c r="I377" s="2">
        <v>1135</v>
      </c>
      <c r="J377" s="2">
        <v>0.99890054972513698</v>
      </c>
      <c r="K377" s="2">
        <v>0.88649999999999995</v>
      </c>
      <c r="L377" s="2">
        <v>0.89617873028710004</v>
      </c>
      <c r="M377" s="2">
        <v>0</v>
      </c>
      <c r="N377" s="2">
        <v>0.99876070301937803</v>
      </c>
      <c r="O377" s="2">
        <v>0.99879991272092505</v>
      </c>
      <c r="P377" s="2">
        <v>0.93930532394626798</v>
      </c>
      <c r="Q377" s="2">
        <v>1.2570991699431999</v>
      </c>
      <c r="R377" s="2">
        <v>1.0327129159616399</v>
      </c>
    </row>
    <row r="378" spans="1:18" s="2" customFormat="1">
      <c r="A378" s="2">
        <v>30</v>
      </c>
      <c r="B378" s="2" t="s">
        <v>17</v>
      </c>
      <c r="C378" s="2">
        <v>30</v>
      </c>
      <c r="D378" s="2" t="s">
        <v>44</v>
      </c>
      <c r="E378" s="2">
        <v>8935</v>
      </c>
      <c r="F378" s="2">
        <v>9226</v>
      </c>
      <c r="G378" s="2">
        <v>11</v>
      </c>
      <c r="H378" s="2">
        <v>9995</v>
      </c>
      <c r="I378" s="2">
        <v>1065</v>
      </c>
      <c r="J378" s="2">
        <v>0.99890065960423702</v>
      </c>
      <c r="K378" s="2">
        <v>0.89349999999999996</v>
      </c>
      <c r="L378" s="2">
        <v>0.90325515568135795</v>
      </c>
      <c r="M378" s="2">
        <v>0</v>
      </c>
      <c r="N378" s="2">
        <v>0.99877040017884999</v>
      </c>
      <c r="O378" s="2">
        <v>0.99880913716574604</v>
      </c>
      <c r="P378" s="2">
        <v>0.94322428247031798</v>
      </c>
      <c r="Q378" s="2">
        <v>1.24070662187059</v>
      </c>
      <c r="R378" s="2">
        <v>1.03256855064353</v>
      </c>
    </row>
    <row r="379" spans="1:18" s="2" customFormat="1">
      <c r="A379" s="2">
        <v>35</v>
      </c>
      <c r="B379" s="2" t="s">
        <v>17</v>
      </c>
      <c r="C379" s="2">
        <v>35</v>
      </c>
      <c r="D379" s="2" t="s">
        <v>44</v>
      </c>
      <c r="E379" s="2">
        <v>8973</v>
      </c>
      <c r="F379" s="2">
        <v>9306</v>
      </c>
      <c r="G379" s="2">
        <v>11</v>
      </c>
      <c r="H379" s="2">
        <v>9995</v>
      </c>
      <c r="I379" s="2">
        <v>1027</v>
      </c>
      <c r="J379" s="2">
        <v>0.99890065960423702</v>
      </c>
      <c r="K379" s="2">
        <v>0.89729999999999999</v>
      </c>
      <c r="L379" s="2">
        <v>0.90709664375252697</v>
      </c>
      <c r="M379" s="2">
        <v>0</v>
      </c>
      <c r="N379" s="2">
        <v>0.998775601068566</v>
      </c>
      <c r="O379" s="2">
        <v>0.998819362455726</v>
      </c>
      <c r="P379" s="2">
        <v>0.94534197759657101</v>
      </c>
      <c r="Q379" s="2">
        <v>1.2029655098312999</v>
      </c>
      <c r="R379" s="2">
        <v>1.037111334002</v>
      </c>
    </row>
    <row r="380" spans="1:18" s="2" customFormat="1">
      <c r="A380" s="2">
        <v>40</v>
      </c>
      <c r="B380" s="2" t="s">
        <v>17</v>
      </c>
      <c r="C380" s="2">
        <v>40</v>
      </c>
      <c r="D380" s="2" t="s">
        <v>44</v>
      </c>
      <c r="E380" s="2">
        <v>9029</v>
      </c>
      <c r="F380" s="2">
        <v>9388</v>
      </c>
      <c r="G380" s="2">
        <v>11</v>
      </c>
      <c r="H380" s="2">
        <v>9991</v>
      </c>
      <c r="I380" s="2">
        <v>971</v>
      </c>
      <c r="J380" s="2">
        <v>0.99890021995600797</v>
      </c>
      <c r="K380" s="2">
        <v>0.90290000000000004</v>
      </c>
      <c r="L380" s="2">
        <v>0.91275778406793295</v>
      </c>
      <c r="M380" s="2">
        <v>0</v>
      </c>
      <c r="N380" s="2">
        <v>0.99878318584070702</v>
      </c>
      <c r="O380" s="2">
        <v>0.99882966273007701</v>
      </c>
      <c r="P380" s="2">
        <v>0.94844532338452603</v>
      </c>
      <c r="Q380" s="2">
        <v>1.24763020555969</v>
      </c>
      <c r="R380" s="2">
        <v>1.03976077084948</v>
      </c>
    </row>
    <row r="381" spans="1:18" s="2" customFormat="1">
      <c r="A381" s="2">
        <v>45</v>
      </c>
      <c r="B381" s="2" t="s">
        <v>17</v>
      </c>
      <c r="C381" s="2">
        <v>45</v>
      </c>
      <c r="D381" s="2" t="s">
        <v>44</v>
      </c>
      <c r="E381" s="2">
        <v>9041</v>
      </c>
      <c r="F381" s="2">
        <v>9383</v>
      </c>
      <c r="G381" s="2">
        <v>10</v>
      </c>
      <c r="H381" s="2">
        <v>9995</v>
      </c>
      <c r="I381" s="2">
        <v>959</v>
      </c>
      <c r="J381" s="2">
        <v>0.99900049975012495</v>
      </c>
      <c r="K381" s="2">
        <v>0.90410000000000001</v>
      </c>
      <c r="L381" s="2">
        <v>0.91397088556409201</v>
      </c>
      <c r="M381" s="2">
        <v>0</v>
      </c>
      <c r="N381" s="2">
        <v>0.99889514970721405</v>
      </c>
      <c r="O381" s="2">
        <v>0.99893537740870797</v>
      </c>
      <c r="P381" s="2">
        <v>0.94915468775465595</v>
      </c>
      <c r="Q381" s="2">
        <v>1.2123827791986299</v>
      </c>
      <c r="R381" s="2">
        <v>1.03782767392987</v>
      </c>
    </row>
    <row r="382" spans="1:18" s="2" customFormat="1">
      <c r="A382" s="2">
        <v>50</v>
      </c>
      <c r="B382" s="2" t="s">
        <v>17</v>
      </c>
      <c r="C382" s="2">
        <v>50</v>
      </c>
      <c r="D382" s="2" t="s">
        <v>44</v>
      </c>
      <c r="E382" s="2">
        <v>9093</v>
      </c>
      <c r="F382" s="2">
        <v>9466</v>
      </c>
      <c r="G382" s="2">
        <v>13</v>
      </c>
      <c r="H382" s="2">
        <v>9993</v>
      </c>
      <c r="I382" s="2">
        <v>907</v>
      </c>
      <c r="J382" s="2">
        <v>0.99870077953227998</v>
      </c>
      <c r="K382" s="2">
        <v>0.9093</v>
      </c>
      <c r="L382" s="2">
        <v>0.91922765871411205</v>
      </c>
      <c r="M382" s="2">
        <v>0</v>
      </c>
      <c r="N382" s="2">
        <v>0.99857236986602205</v>
      </c>
      <c r="O382" s="2">
        <v>0.99862854731511697</v>
      </c>
      <c r="P382" s="2">
        <v>0.95187310798558999</v>
      </c>
      <c r="Q382" s="2">
        <v>1.1963663251293899</v>
      </c>
      <c r="R382" s="2">
        <v>1.04102056526998</v>
      </c>
    </row>
    <row r="383" spans="1:18" s="2" customFormat="1">
      <c r="A383" s="2">
        <v>5</v>
      </c>
      <c r="B383" s="2" t="s">
        <v>18</v>
      </c>
      <c r="C383" s="2">
        <v>5</v>
      </c>
      <c r="D383" s="2" t="s">
        <v>44</v>
      </c>
      <c r="E383" s="2">
        <v>4357</v>
      </c>
      <c r="F383" s="2">
        <v>4475</v>
      </c>
      <c r="G383" s="2">
        <v>25</v>
      </c>
      <c r="H383" s="2">
        <v>10000</v>
      </c>
      <c r="I383" s="2">
        <v>5550</v>
      </c>
      <c r="J383" s="2">
        <v>0.99750623441396502</v>
      </c>
      <c r="K383" s="2">
        <v>0.43979004744120298</v>
      </c>
      <c r="L383" s="2">
        <v>0.50166036871636299</v>
      </c>
      <c r="M383" s="2">
        <v>0</v>
      </c>
      <c r="N383" s="2">
        <v>0.99429484253765399</v>
      </c>
      <c r="O383" s="2">
        <v>0.99444444444444402</v>
      </c>
      <c r="P383" s="2">
        <v>0.609867872895547</v>
      </c>
      <c r="Q383" s="2">
        <v>1.5398882681564201</v>
      </c>
      <c r="R383" s="2">
        <v>1.0215744778517299</v>
      </c>
    </row>
    <row r="384" spans="1:18" s="2" customFormat="1">
      <c r="A384" s="2">
        <v>10</v>
      </c>
      <c r="B384" s="2" t="s">
        <v>18</v>
      </c>
      <c r="C384" s="2">
        <v>10</v>
      </c>
      <c r="D384" s="2" t="s">
        <v>44</v>
      </c>
      <c r="E384" s="2">
        <v>6323</v>
      </c>
      <c r="F384" s="2">
        <v>6610</v>
      </c>
      <c r="G384" s="2">
        <v>25</v>
      </c>
      <c r="H384" s="2">
        <v>10000</v>
      </c>
      <c r="I384" s="2">
        <v>3584</v>
      </c>
      <c r="J384" s="2">
        <v>0.99750623441396502</v>
      </c>
      <c r="K384" s="2">
        <v>0.63823559099626503</v>
      </c>
      <c r="L384" s="2">
        <v>0.72804305507843803</v>
      </c>
      <c r="M384" s="2">
        <v>0</v>
      </c>
      <c r="N384" s="2">
        <v>0.99606175173282896</v>
      </c>
      <c r="O384" s="2">
        <v>0.99623210248681204</v>
      </c>
      <c r="P384" s="2">
        <v>0.77802796254131701</v>
      </c>
      <c r="Q384" s="2">
        <v>1.4927382753403899</v>
      </c>
      <c r="R384" s="2">
        <v>1.03985449944646</v>
      </c>
    </row>
    <row r="385" spans="1:18" s="2" customFormat="1">
      <c r="A385" s="2">
        <v>15</v>
      </c>
      <c r="B385" s="2" t="s">
        <v>18</v>
      </c>
      <c r="C385" s="2">
        <v>15</v>
      </c>
      <c r="D385" s="2" t="s">
        <v>44</v>
      </c>
      <c r="E385" s="2">
        <v>7093</v>
      </c>
      <c r="F385" s="2">
        <v>7538</v>
      </c>
      <c r="G385" s="2">
        <v>27</v>
      </c>
      <c r="H385" s="2">
        <v>10000</v>
      </c>
      <c r="I385" s="2">
        <v>2814</v>
      </c>
      <c r="J385" s="2">
        <v>0.997307270370001</v>
      </c>
      <c r="K385" s="2">
        <v>0.71595841324316101</v>
      </c>
      <c r="L385" s="2">
        <v>0.818390014886064</v>
      </c>
      <c r="M385" s="2">
        <v>0</v>
      </c>
      <c r="N385" s="2">
        <v>0.99620786516853899</v>
      </c>
      <c r="O385" s="2">
        <v>0.99643093192333099</v>
      </c>
      <c r="P385" s="2">
        <v>0.83322535373153594</v>
      </c>
      <c r="Q385" s="2">
        <v>1.5010612894666999</v>
      </c>
      <c r="R385" s="2">
        <v>1.0549837868320799</v>
      </c>
    </row>
    <row r="386" spans="1:18" s="2" customFormat="1">
      <c r="A386" s="2">
        <v>20</v>
      </c>
      <c r="B386" s="2" t="s">
        <v>18</v>
      </c>
      <c r="C386" s="2">
        <v>20</v>
      </c>
      <c r="D386" s="2" t="s">
        <v>44</v>
      </c>
      <c r="E386" s="2">
        <v>7514</v>
      </c>
      <c r="F386" s="2">
        <v>8047</v>
      </c>
      <c r="G386" s="2">
        <v>28</v>
      </c>
      <c r="H386" s="2">
        <v>10000</v>
      </c>
      <c r="I386" s="2">
        <v>2393</v>
      </c>
      <c r="J386" s="2">
        <v>0.99720781810929304</v>
      </c>
      <c r="K386" s="2">
        <v>0.75845361865347705</v>
      </c>
      <c r="L386" s="2">
        <v>0.86694148631627099</v>
      </c>
      <c r="M386" s="2">
        <v>0</v>
      </c>
      <c r="N386" s="2">
        <v>0.99628745690798104</v>
      </c>
      <c r="O386" s="2">
        <v>0.99653250773993796</v>
      </c>
      <c r="P386" s="2">
        <v>0.86134434367801604</v>
      </c>
      <c r="Q386" s="2">
        <v>1.47850397614314</v>
      </c>
      <c r="R386" s="2">
        <v>1.0632153313814201</v>
      </c>
    </row>
    <row r="387" spans="1:18" s="2" customFormat="1">
      <c r="A387" s="2">
        <v>25</v>
      </c>
      <c r="B387" s="2" t="s">
        <v>18</v>
      </c>
      <c r="C387" s="2">
        <v>25</v>
      </c>
      <c r="D387" s="2" t="s">
        <v>44</v>
      </c>
      <c r="E387" s="2">
        <v>7742</v>
      </c>
      <c r="F387" s="2">
        <v>8329</v>
      </c>
      <c r="G387" s="2">
        <v>32</v>
      </c>
      <c r="H387" s="2">
        <v>10000</v>
      </c>
      <c r="I387" s="2">
        <v>2165</v>
      </c>
      <c r="J387" s="2">
        <v>0.99681020733652304</v>
      </c>
      <c r="K387" s="2">
        <v>0.78146764913697297</v>
      </c>
      <c r="L387" s="2">
        <v>0.89282033665407001</v>
      </c>
      <c r="M387" s="2">
        <v>0</v>
      </c>
      <c r="N387" s="2">
        <v>0.99588371494726002</v>
      </c>
      <c r="O387" s="2">
        <v>0.996172706614041</v>
      </c>
      <c r="P387" s="2">
        <v>0.87585403948955798</v>
      </c>
      <c r="Q387" s="2">
        <v>1.50054015124234</v>
      </c>
      <c r="R387" s="2">
        <v>1.06871609403254</v>
      </c>
    </row>
    <row r="388" spans="1:18" s="2" customFormat="1">
      <c r="A388" s="2">
        <v>30</v>
      </c>
      <c r="B388" s="2" t="s">
        <v>18</v>
      </c>
      <c r="C388" s="2">
        <v>30</v>
      </c>
      <c r="D388" s="2" t="s">
        <v>44</v>
      </c>
      <c r="E388" s="2">
        <v>7864</v>
      </c>
      <c r="F388" s="2">
        <v>8541</v>
      </c>
      <c r="G388" s="2">
        <v>28</v>
      </c>
      <c r="H388" s="2">
        <v>9999</v>
      </c>
      <c r="I388" s="2">
        <v>2043</v>
      </c>
      <c r="J388" s="2">
        <v>0.99720753964296405</v>
      </c>
      <c r="K388" s="2">
        <v>0.79378217422024799</v>
      </c>
      <c r="L388" s="2">
        <v>0.90782090919500702</v>
      </c>
      <c r="M388" s="2">
        <v>0</v>
      </c>
      <c r="N388" s="2">
        <v>0.996452103395843</v>
      </c>
      <c r="O388" s="2">
        <v>0.99673240751546199</v>
      </c>
      <c r="P388" s="2">
        <v>0.88375534678576495</v>
      </c>
      <c r="Q388" s="2">
        <v>1.4472667681142399</v>
      </c>
      <c r="R388" s="2">
        <v>1.07782299084435</v>
      </c>
    </row>
    <row r="389" spans="1:18" s="2" customFormat="1">
      <c r="A389" s="2">
        <v>35</v>
      </c>
      <c r="B389" s="2" t="s">
        <v>18</v>
      </c>
      <c r="C389" s="2">
        <v>35</v>
      </c>
      <c r="D389" s="2" t="s">
        <v>44</v>
      </c>
      <c r="E389" s="2">
        <v>7971</v>
      </c>
      <c r="F389" s="2">
        <v>8697</v>
      </c>
      <c r="G389" s="2">
        <v>27</v>
      </c>
      <c r="H389" s="2">
        <v>9999</v>
      </c>
      <c r="I389" s="2">
        <v>1936</v>
      </c>
      <c r="J389" s="2">
        <v>0.99730700179533205</v>
      </c>
      <c r="K389" s="2">
        <v>0.80458261835066103</v>
      </c>
      <c r="L389" s="2">
        <v>0.92018779342723001</v>
      </c>
      <c r="M389" s="2">
        <v>0</v>
      </c>
      <c r="N389" s="2">
        <v>0.996624156039009</v>
      </c>
      <c r="O389" s="2">
        <v>0.99690508940852796</v>
      </c>
      <c r="P389" s="2">
        <v>0.89047791292576695</v>
      </c>
      <c r="Q389" s="2">
        <v>1.48867425549039</v>
      </c>
      <c r="R389" s="2">
        <v>1.0828001505457201</v>
      </c>
    </row>
    <row r="390" spans="1:18" s="2" customFormat="1">
      <c r="A390" s="2">
        <v>40</v>
      </c>
      <c r="B390" s="2" t="s">
        <v>18</v>
      </c>
      <c r="C390" s="2">
        <v>40</v>
      </c>
      <c r="D390" s="2" t="s">
        <v>44</v>
      </c>
      <c r="E390" s="2">
        <v>8026</v>
      </c>
      <c r="F390" s="2">
        <v>8768</v>
      </c>
      <c r="G390" s="2">
        <v>31</v>
      </c>
      <c r="H390" s="2">
        <v>9999</v>
      </c>
      <c r="I390" s="2">
        <v>1881</v>
      </c>
      <c r="J390" s="2">
        <v>0.99690927218344905</v>
      </c>
      <c r="K390" s="2">
        <v>0.81013424851115301</v>
      </c>
      <c r="L390" s="2">
        <v>0.92660025191801199</v>
      </c>
      <c r="M390" s="2">
        <v>0</v>
      </c>
      <c r="N390" s="2">
        <v>0.99615241404989396</v>
      </c>
      <c r="O390" s="2">
        <v>0.99647687237186</v>
      </c>
      <c r="P390" s="2">
        <v>0.89369541992318602</v>
      </c>
      <c r="Q390" s="2">
        <v>1.49760492700729</v>
      </c>
      <c r="R390" s="2">
        <v>1.0842262646399199</v>
      </c>
    </row>
    <row r="391" spans="1:18" s="2" customFormat="1">
      <c r="A391" s="2">
        <v>45</v>
      </c>
      <c r="B391" s="2" t="s">
        <v>18</v>
      </c>
      <c r="C391" s="2">
        <v>45</v>
      </c>
      <c r="D391" s="2" t="s">
        <v>44</v>
      </c>
      <c r="E391" s="2">
        <v>8064</v>
      </c>
      <c r="F391" s="2">
        <v>8862</v>
      </c>
      <c r="G391" s="2">
        <v>31</v>
      </c>
      <c r="H391" s="2">
        <v>10000</v>
      </c>
      <c r="I391" s="2">
        <v>1843</v>
      </c>
      <c r="J391" s="2">
        <v>0.99690958030106602</v>
      </c>
      <c r="K391" s="2">
        <v>0.81396992025840298</v>
      </c>
      <c r="L391" s="2">
        <v>0.93140959578609805</v>
      </c>
      <c r="M391" s="2">
        <v>0</v>
      </c>
      <c r="N391" s="2">
        <v>0.99617047560222305</v>
      </c>
      <c r="O391" s="2">
        <v>0.99651411222309605</v>
      </c>
      <c r="P391" s="2">
        <v>0.89603939931008003</v>
      </c>
      <c r="Q391" s="2">
        <v>1.4914814396931</v>
      </c>
      <c r="R391" s="2">
        <v>1.09015376984126</v>
      </c>
    </row>
    <row r="392" spans="1:18" s="2" customFormat="1">
      <c r="A392" s="2">
        <v>50</v>
      </c>
      <c r="B392" s="2" t="s">
        <v>18</v>
      </c>
      <c r="C392" s="2">
        <v>50</v>
      </c>
      <c r="D392" s="2" t="s">
        <v>44</v>
      </c>
      <c r="E392" s="2">
        <v>8116</v>
      </c>
      <c r="F392" s="2">
        <v>8904</v>
      </c>
      <c r="G392" s="2">
        <v>31</v>
      </c>
      <c r="H392" s="2">
        <v>9999</v>
      </c>
      <c r="I392" s="2">
        <v>1791</v>
      </c>
      <c r="J392" s="2">
        <v>0.99690927218344905</v>
      </c>
      <c r="K392" s="2">
        <v>0.81921873422832303</v>
      </c>
      <c r="L392" s="2">
        <v>0.93759303790221005</v>
      </c>
      <c r="M392" s="2">
        <v>0</v>
      </c>
      <c r="N392" s="2">
        <v>0.99619491837486196</v>
      </c>
      <c r="O392" s="2">
        <v>0.99653049804141003</v>
      </c>
      <c r="P392" s="2">
        <v>0.89921718122376704</v>
      </c>
      <c r="Q392" s="2">
        <v>1.4049410443571</v>
      </c>
      <c r="R392" s="2">
        <v>1.08822079842286</v>
      </c>
    </row>
    <row r="393" spans="1:18" s="2" customFormat="1">
      <c r="A393" s="2">
        <v>5</v>
      </c>
      <c r="B393" s="2" t="s">
        <v>19</v>
      </c>
      <c r="C393" s="2">
        <v>5</v>
      </c>
      <c r="D393" s="2" t="s">
        <v>44</v>
      </c>
      <c r="E393" s="2">
        <v>4101</v>
      </c>
      <c r="F393" s="2">
        <v>4831</v>
      </c>
      <c r="G393" s="2">
        <v>602</v>
      </c>
      <c r="H393" s="2">
        <v>10000</v>
      </c>
      <c r="I393" s="2">
        <v>2611</v>
      </c>
      <c r="J393" s="2">
        <v>0.94321826070552695</v>
      </c>
      <c r="K393" s="2">
        <v>0.61099523241954701</v>
      </c>
      <c r="L393" s="2">
        <v>0.71603098927294395</v>
      </c>
      <c r="N393" s="2">
        <v>0.87199659791622297</v>
      </c>
      <c r="O393" s="2">
        <v>0.889195656175225</v>
      </c>
      <c r="P393" s="2">
        <v>0.72430023504560304</v>
      </c>
      <c r="Q393" s="2">
        <v>1.0233906023597501</v>
      </c>
      <c r="R393" s="2">
        <v>1.0058522311631299</v>
      </c>
    </row>
    <row r="394" spans="1:18" s="2" customFormat="1">
      <c r="A394" s="2">
        <v>10</v>
      </c>
      <c r="B394" s="2" t="s">
        <v>19</v>
      </c>
      <c r="C394" s="2">
        <v>10</v>
      </c>
      <c r="D394" s="2" t="s">
        <v>44</v>
      </c>
      <c r="E394" s="2">
        <v>4982</v>
      </c>
      <c r="F394" s="2">
        <v>6186</v>
      </c>
      <c r="G394" s="2">
        <v>752</v>
      </c>
      <c r="H394" s="2">
        <v>10000</v>
      </c>
      <c r="I394" s="2">
        <v>1730</v>
      </c>
      <c r="J394" s="2">
        <v>0.93005952380952295</v>
      </c>
      <c r="K394" s="2">
        <v>0.74225268176400405</v>
      </c>
      <c r="L394" s="2">
        <v>0.91790822407628103</v>
      </c>
      <c r="N394" s="2">
        <v>0.86885245901639296</v>
      </c>
      <c r="O394" s="2">
        <v>0.89161141539348499</v>
      </c>
      <c r="P394" s="2">
        <v>0.81010527781175901</v>
      </c>
      <c r="Q394" s="2">
        <v>0.989977368250889</v>
      </c>
      <c r="R394" s="2">
        <v>1.0044158972300199</v>
      </c>
    </row>
    <row r="395" spans="1:18" s="2" customFormat="1">
      <c r="A395" s="2">
        <v>15</v>
      </c>
      <c r="B395" s="2" t="s">
        <v>19</v>
      </c>
      <c r="C395" s="2">
        <v>15</v>
      </c>
      <c r="D395" s="2" t="s">
        <v>44</v>
      </c>
      <c r="E395" s="2">
        <v>5241</v>
      </c>
      <c r="F395" s="2">
        <v>6715</v>
      </c>
      <c r="G395" s="2">
        <v>818</v>
      </c>
      <c r="H395" s="2">
        <v>10000</v>
      </c>
      <c r="I395" s="2">
        <v>1471</v>
      </c>
      <c r="J395" s="2">
        <v>0.92438528378628204</v>
      </c>
      <c r="K395" s="2">
        <v>0.78084028605482703</v>
      </c>
      <c r="L395" s="2">
        <v>0.99508343265792598</v>
      </c>
      <c r="N395" s="2">
        <v>0.86499422346921895</v>
      </c>
      <c r="O395" s="2">
        <v>0.89141112438603398</v>
      </c>
      <c r="P395" s="2">
        <v>0.83247018123255001</v>
      </c>
      <c r="Q395" s="2">
        <v>0.99151280524121499</v>
      </c>
      <c r="R395" s="2">
        <v>1.0061057050181199</v>
      </c>
    </row>
    <row r="396" spans="1:18" s="2" customFormat="1">
      <c r="A396" s="2">
        <v>20</v>
      </c>
      <c r="B396" s="2" t="s">
        <v>19</v>
      </c>
      <c r="C396" s="2">
        <v>20</v>
      </c>
      <c r="D396" s="2" t="s">
        <v>44</v>
      </c>
      <c r="E396" s="2">
        <v>5385</v>
      </c>
      <c r="F396" s="2">
        <v>7127</v>
      </c>
      <c r="G396" s="2">
        <v>868</v>
      </c>
      <c r="H396" s="2">
        <v>10000</v>
      </c>
      <c r="I396" s="2">
        <v>1327</v>
      </c>
      <c r="J396" s="2">
        <v>0.92013249907986705</v>
      </c>
      <c r="K396" s="2">
        <v>0.80229439809296699</v>
      </c>
      <c r="L396" s="2">
        <v>1.05616805721096</v>
      </c>
      <c r="N396" s="2">
        <v>0.86118663041739896</v>
      </c>
      <c r="O396" s="2">
        <v>0.89143214509068103</v>
      </c>
      <c r="P396" s="2">
        <v>0.844517692852504</v>
      </c>
      <c r="Q396" s="2">
        <v>0.99284511784511698</v>
      </c>
      <c r="R396" s="2">
        <v>1.00575673166202</v>
      </c>
    </row>
    <row r="397" spans="1:18" s="2" customFormat="1">
      <c r="A397" s="2">
        <v>25</v>
      </c>
      <c r="B397" s="2" t="s">
        <v>19</v>
      </c>
      <c r="C397" s="2">
        <v>25</v>
      </c>
      <c r="D397" s="2" t="s">
        <v>44</v>
      </c>
      <c r="E397" s="2">
        <v>5451</v>
      </c>
      <c r="F397" s="2">
        <v>7345</v>
      </c>
      <c r="G397" s="2">
        <v>903</v>
      </c>
      <c r="H397" s="2">
        <v>10000</v>
      </c>
      <c r="I397" s="2">
        <v>1261</v>
      </c>
      <c r="J397" s="2">
        <v>0.91717875813996097</v>
      </c>
      <c r="K397" s="2">
        <v>0.81212753277711502</v>
      </c>
      <c r="L397" s="2">
        <v>1.0879022646007099</v>
      </c>
      <c r="N397" s="2">
        <v>0.85788479697828102</v>
      </c>
      <c r="O397" s="2">
        <v>0.89051891367604197</v>
      </c>
      <c r="P397" s="2">
        <v>0.84951861822122299</v>
      </c>
      <c r="Q397" s="2">
        <v>0.99033487612306004</v>
      </c>
      <c r="R397" s="2">
        <v>1.00697119794533</v>
      </c>
    </row>
    <row r="398" spans="1:18" s="2" customFormat="1">
      <c r="A398" s="2">
        <v>30</v>
      </c>
      <c r="B398" s="2" t="s">
        <v>19</v>
      </c>
      <c r="C398" s="2">
        <v>30</v>
      </c>
      <c r="D398" s="2" t="s">
        <v>44</v>
      </c>
      <c r="E398" s="2">
        <v>5491</v>
      </c>
      <c r="F398" s="2">
        <v>7531</v>
      </c>
      <c r="G398" s="2">
        <v>923</v>
      </c>
      <c r="H398" s="2">
        <v>10000</v>
      </c>
      <c r="I398" s="2">
        <v>1221</v>
      </c>
      <c r="J398" s="2">
        <v>0.91549940492538595</v>
      </c>
      <c r="K398" s="2">
        <v>0.81808700834326498</v>
      </c>
      <c r="L398" s="2">
        <v>1.11486889153754</v>
      </c>
      <c r="N398" s="2">
        <v>0.85609603991269101</v>
      </c>
      <c r="O398" s="2">
        <v>0.89082091317719403</v>
      </c>
      <c r="P398" s="2">
        <v>0.85290612402608801</v>
      </c>
      <c r="Q398" s="2">
        <v>1.02734997344662</v>
      </c>
      <c r="R398" s="2">
        <v>1.0074667637953001</v>
      </c>
    </row>
    <row r="399" spans="1:18" s="2" customFormat="1">
      <c r="A399" s="2">
        <v>35</v>
      </c>
      <c r="B399" s="2" t="s">
        <v>19</v>
      </c>
      <c r="C399" s="2">
        <v>35</v>
      </c>
      <c r="D399" s="2" t="s">
        <v>44</v>
      </c>
      <c r="E399" s="2">
        <v>5507</v>
      </c>
      <c r="F399" s="2">
        <v>7639</v>
      </c>
      <c r="G399" s="2">
        <v>938</v>
      </c>
      <c r="H399" s="2">
        <v>10000</v>
      </c>
      <c r="I399" s="2">
        <v>1205</v>
      </c>
      <c r="J399" s="2">
        <v>0.91424392027793</v>
      </c>
      <c r="K399" s="2">
        <v>0.82047079856972505</v>
      </c>
      <c r="L399" s="2">
        <v>1.13200238379022</v>
      </c>
      <c r="N399" s="2">
        <v>0.85446082234290099</v>
      </c>
      <c r="O399" s="2">
        <v>0.89063775212778296</v>
      </c>
      <c r="P399" s="2">
        <v>0.85411561695107097</v>
      </c>
      <c r="Q399" s="2">
        <v>1.0329842931937101</v>
      </c>
      <c r="R399" s="2">
        <v>1.00562919920101</v>
      </c>
    </row>
    <row r="400" spans="1:18" s="2" customFormat="1">
      <c r="A400" s="2">
        <v>40</v>
      </c>
      <c r="B400" s="2" t="s">
        <v>19</v>
      </c>
      <c r="C400" s="2">
        <v>40</v>
      </c>
      <c r="D400" s="2" t="s">
        <v>44</v>
      </c>
      <c r="E400" s="2">
        <v>5528</v>
      </c>
      <c r="F400" s="2">
        <v>7772</v>
      </c>
      <c r="G400" s="2">
        <v>939</v>
      </c>
      <c r="H400" s="2">
        <v>10000</v>
      </c>
      <c r="I400" s="2">
        <v>1184</v>
      </c>
      <c r="J400" s="2">
        <v>0.914160343724289</v>
      </c>
      <c r="K400" s="2">
        <v>0.82359952324195396</v>
      </c>
      <c r="L400" s="2">
        <v>1.15002979737783</v>
      </c>
      <c r="N400" s="2">
        <v>0.85480129890211798</v>
      </c>
      <c r="O400" s="2">
        <v>0.89220525772012305</v>
      </c>
      <c r="P400" s="2">
        <v>0.85653080472270704</v>
      </c>
      <c r="Q400" s="2">
        <v>1.0042454650713999</v>
      </c>
      <c r="R400" s="2">
        <v>1.00777858176555</v>
      </c>
    </row>
    <row r="401" spans="1:18" s="2" customFormat="1">
      <c r="A401" s="2">
        <v>45</v>
      </c>
      <c r="B401" s="2" t="s">
        <v>19</v>
      </c>
      <c r="C401" s="2">
        <v>45</v>
      </c>
      <c r="D401" s="2" t="s">
        <v>44</v>
      </c>
      <c r="E401" s="2">
        <v>5543</v>
      </c>
      <c r="F401" s="2">
        <v>7811</v>
      </c>
      <c r="G401" s="2">
        <v>955</v>
      </c>
      <c r="H401" s="2">
        <v>10000</v>
      </c>
      <c r="I401" s="2">
        <v>1169</v>
      </c>
      <c r="J401" s="2">
        <v>0.912825193975353</v>
      </c>
      <c r="K401" s="2">
        <v>0.82583432657926104</v>
      </c>
      <c r="L401" s="2">
        <v>1.15703218116805</v>
      </c>
      <c r="N401" s="2">
        <v>0.85303170206217205</v>
      </c>
      <c r="O401" s="2">
        <v>0.89105635409536799</v>
      </c>
      <c r="P401" s="2">
        <v>0.85720649824876605</v>
      </c>
      <c r="Q401" s="2">
        <v>1.0398105478750601</v>
      </c>
      <c r="R401" s="2">
        <v>1.0070359011365599</v>
      </c>
    </row>
    <row r="402" spans="1:18" s="2" customFormat="1">
      <c r="A402" s="2">
        <v>50</v>
      </c>
      <c r="B402" s="2" t="s">
        <v>19</v>
      </c>
      <c r="C402" s="2">
        <v>50</v>
      </c>
      <c r="D402" s="2" t="s">
        <v>44</v>
      </c>
      <c r="E402" s="2">
        <v>5558</v>
      </c>
      <c r="F402" s="2">
        <v>7894</v>
      </c>
      <c r="G402" s="2">
        <v>976</v>
      </c>
      <c r="H402" s="2">
        <v>10000</v>
      </c>
      <c r="I402" s="2">
        <v>1154</v>
      </c>
      <c r="J402" s="2">
        <v>0.91107871720116596</v>
      </c>
      <c r="K402" s="2">
        <v>0.828069129916567</v>
      </c>
      <c r="L402" s="2">
        <v>1.1692491060786601</v>
      </c>
      <c r="N402" s="2">
        <v>0.85062748699112301</v>
      </c>
      <c r="O402" s="2">
        <v>0.88996617812852297</v>
      </c>
      <c r="P402" s="2">
        <v>0.85790264650220704</v>
      </c>
      <c r="Q402" s="2">
        <v>1.0134262191260199</v>
      </c>
      <c r="R402" s="2">
        <v>1.0068369917236399</v>
      </c>
    </row>
    <row r="403" spans="1:18" s="2" customFormat="1">
      <c r="A403" s="2">
        <v>5</v>
      </c>
      <c r="B403" s="2" t="s">
        <v>20</v>
      </c>
      <c r="C403" s="2">
        <v>5</v>
      </c>
      <c r="D403" s="2" t="s">
        <v>44</v>
      </c>
      <c r="E403" s="2">
        <v>3873</v>
      </c>
      <c r="F403" s="2">
        <v>3922</v>
      </c>
      <c r="G403" s="2">
        <v>88</v>
      </c>
      <c r="H403" s="2">
        <v>10000</v>
      </c>
      <c r="I403" s="2">
        <v>6127</v>
      </c>
      <c r="J403" s="2">
        <v>0.99127676447264002</v>
      </c>
      <c r="K403" s="2">
        <v>0.38729999999999998</v>
      </c>
      <c r="L403" s="2">
        <v>0.38729999999999998</v>
      </c>
      <c r="N403" s="2">
        <v>0.97778338803332399</v>
      </c>
      <c r="O403" s="2">
        <v>0.978054862842892</v>
      </c>
      <c r="P403" s="2">
        <v>0.55487501262540195</v>
      </c>
      <c r="Q403" s="2">
        <v>1.50688424273329</v>
      </c>
      <c r="R403" s="2">
        <v>1.01265169119545</v>
      </c>
    </row>
    <row r="404" spans="1:18" s="2" customFormat="1">
      <c r="A404" s="2">
        <v>10</v>
      </c>
      <c r="B404" s="2" t="s">
        <v>20</v>
      </c>
      <c r="C404" s="2">
        <v>10</v>
      </c>
      <c r="D404" s="2" t="s">
        <v>44</v>
      </c>
      <c r="E404" s="2">
        <v>6055</v>
      </c>
      <c r="F404" s="2">
        <v>6200</v>
      </c>
      <c r="G404" s="2">
        <v>133</v>
      </c>
      <c r="H404" s="2">
        <v>10000</v>
      </c>
      <c r="I404" s="2">
        <v>3945</v>
      </c>
      <c r="J404" s="2">
        <v>0.98687456824237596</v>
      </c>
      <c r="K404" s="2">
        <v>0.60550000000000004</v>
      </c>
      <c r="L404" s="2">
        <v>0.60550000000000004</v>
      </c>
      <c r="N404" s="2">
        <v>0.97850678733031604</v>
      </c>
      <c r="O404" s="2">
        <v>0.97899889467866696</v>
      </c>
      <c r="P404" s="2">
        <v>0.74822877152987599</v>
      </c>
      <c r="Q404" s="2">
        <v>1.4808064516129</v>
      </c>
      <c r="R404" s="2">
        <v>1.02394715111478</v>
      </c>
    </row>
    <row r="405" spans="1:18" s="2" customFormat="1">
      <c r="A405" s="2">
        <v>15</v>
      </c>
      <c r="B405" s="2" t="s">
        <v>20</v>
      </c>
      <c r="C405" s="2">
        <v>15</v>
      </c>
      <c r="D405" s="2" t="s">
        <v>44</v>
      </c>
      <c r="E405" s="2">
        <v>7197</v>
      </c>
      <c r="F405" s="2">
        <v>7464</v>
      </c>
      <c r="G405" s="2">
        <v>139</v>
      </c>
      <c r="H405" s="2">
        <v>10000</v>
      </c>
      <c r="I405" s="2">
        <v>2803</v>
      </c>
      <c r="J405" s="2">
        <v>0.98629056119932901</v>
      </c>
      <c r="K405" s="2">
        <v>0.71970000000000001</v>
      </c>
      <c r="L405" s="2">
        <v>0.71970000000000001</v>
      </c>
      <c r="N405" s="2">
        <v>0.981052344601962</v>
      </c>
      <c r="O405" s="2">
        <v>0.98171774299618497</v>
      </c>
      <c r="P405" s="2">
        <v>0.83053355067302703</v>
      </c>
      <c r="Q405" s="2">
        <v>1.6521972132904601</v>
      </c>
      <c r="R405" s="2">
        <v>1.0370987911629801</v>
      </c>
    </row>
    <row r="406" spans="1:18" s="2" customFormat="1">
      <c r="A406" s="2">
        <v>20</v>
      </c>
      <c r="B406" s="2" t="s">
        <v>20</v>
      </c>
      <c r="C406" s="2">
        <v>20</v>
      </c>
      <c r="D406" s="2" t="s">
        <v>44</v>
      </c>
      <c r="E406" s="2">
        <v>7721</v>
      </c>
      <c r="F406" s="2">
        <v>8021</v>
      </c>
      <c r="G406" s="2">
        <v>149</v>
      </c>
      <c r="H406" s="2">
        <v>10000</v>
      </c>
      <c r="I406" s="2">
        <v>2279</v>
      </c>
      <c r="J406" s="2">
        <v>0.98531875061582397</v>
      </c>
      <c r="K406" s="2">
        <v>0.77210000000000001</v>
      </c>
      <c r="L406" s="2">
        <v>0.77210000000000001</v>
      </c>
      <c r="N406" s="2">
        <v>0.98106734434561604</v>
      </c>
      <c r="O406" s="2">
        <v>0.98176254589963197</v>
      </c>
      <c r="P406" s="2">
        <v>0.86439939487992801</v>
      </c>
      <c r="Q406" s="2">
        <v>1.65727465403316</v>
      </c>
      <c r="R406" s="2">
        <v>1.0388550705867099</v>
      </c>
    </row>
    <row r="407" spans="1:18" s="2" customFormat="1">
      <c r="A407" s="2">
        <v>25</v>
      </c>
      <c r="B407" s="2" t="s">
        <v>20</v>
      </c>
      <c r="C407" s="2">
        <v>25</v>
      </c>
      <c r="D407" s="2" t="s">
        <v>44</v>
      </c>
      <c r="E407" s="2">
        <v>8078</v>
      </c>
      <c r="F407" s="2">
        <v>8406</v>
      </c>
      <c r="G407" s="2">
        <v>152</v>
      </c>
      <c r="H407" s="2">
        <v>10000</v>
      </c>
      <c r="I407" s="2">
        <v>1922</v>
      </c>
      <c r="J407" s="2">
        <v>0.98502758077226105</v>
      </c>
      <c r="K407" s="2">
        <v>0.80779999999999996</v>
      </c>
      <c r="L407" s="2">
        <v>0.80779999999999996</v>
      </c>
      <c r="N407" s="2">
        <v>0.98153098420413099</v>
      </c>
      <c r="O407" s="2">
        <v>0.98223884085066604</v>
      </c>
      <c r="P407" s="2">
        <v>0.88651990954799798</v>
      </c>
      <c r="Q407" s="2">
        <v>1.77980014275517</v>
      </c>
      <c r="R407" s="2">
        <v>1.0406041099282</v>
      </c>
    </row>
    <row r="408" spans="1:18" s="2" customFormat="1">
      <c r="A408" s="2">
        <v>30</v>
      </c>
      <c r="B408" s="2" t="s">
        <v>20</v>
      </c>
      <c r="C408" s="2">
        <v>30</v>
      </c>
      <c r="D408" s="2" t="s">
        <v>44</v>
      </c>
      <c r="E408" s="2">
        <v>8317</v>
      </c>
      <c r="F408" s="2">
        <v>8743</v>
      </c>
      <c r="G408" s="2">
        <v>151</v>
      </c>
      <c r="H408" s="2">
        <v>10000</v>
      </c>
      <c r="I408" s="2">
        <v>1683</v>
      </c>
      <c r="J408" s="2">
        <v>0.98512461826421005</v>
      </c>
      <c r="K408" s="2">
        <v>0.83169999999999999</v>
      </c>
      <c r="L408" s="2">
        <v>0.83169999999999999</v>
      </c>
      <c r="N408" s="2">
        <v>0.982168162494095</v>
      </c>
      <c r="O408" s="2">
        <v>0.98302226219923505</v>
      </c>
      <c r="P408" s="2">
        <v>0.90105205904102503</v>
      </c>
      <c r="Q408" s="2">
        <v>1.8376987304129</v>
      </c>
      <c r="R408" s="2">
        <v>1.0512203919682499</v>
      </c>
    </row>
    <row r="409" spans="1:18" s="2" customFormat="1">
      <c r="A409" s="2">
        <v>35</v>
      </c>
      <c r="B409" s="2" t="s">
        <v>20</v>
      </c>
      <c r="C409" s="2">
        <v>35</v>
      </c>
      <c r="D409" s="2" t="s">
        <v>44</v>
      </c>
      <c r="E409" s="2">
        <v>8507</v>
      </c>
      <c r="F409" s="2">
        <v>8946</v>
      </c>
      <c r="G409" s="2">
        <v>153</v>
      </c>
      <c r="H409" s="2">
        <v>10000</v>
      </c>
      <c r="I409" s="2">
        <v>1493</v>
      </c>
      <c r="J409" s="2">
        <v>0.98493056239535104</v>
      </c>
      <c r="K409" s="2">
        <v>0.85070000000000001</v>
      </c>
      <c r="L409" s="2">
        <v>0.85070000000000001</v>
      </c>
      <c r="N409" s="2">
        <v>0.982332563510392</v>
      </c>
      <c r="O409" s="2">
        <v>0.98318496538081102</v>
      </c>
      <c r="P409" s="2">
        <v>0.91215694096251698</v>
      </c>
      <c r="Q409" s="2">
        <v>1.9410909903867599</v>
      </c>
      <c r="R409" s="2">
        <v>1.0516045609497999</v>
      </c>
    </row>
    <row r="410" spans="1:18" s="2" customFormat="1">
      <c r="A410" s="2">
        <v>40</v>
      </c>
      <c r="B410" s="2" t="s">
        <v>20</v>
      </c>
      <c r="C410" s="2">
        <v>40</v>
      </c>
      <c r="D410" s="2" t="s">
        <v>44</v>
      </c>
      <c r="E410" s="2">
        <v>8614</v>
      </c>
      <c r="F410" s="2">
        <v>9057</v>
      </c>
      <c r="G410" s="2">
        <v>157</v>
      </c>
      <c r="H410" s="2">
        <v>10000</v>
      </c>
      <c r="I410" s="2">
        <v>1386</v>
      </c>
      <c r="J410" s="2">
        <v>0.98454267992517397</v>
      </c>
      <c r="K410" s="2">
        <v>0.86140000000000005</v>
      </c>
      <c r="L410" s="2">
        <v>0.86140000000000005</v>
      </c>
      <c r="N410" s="2">
        <v>0.98210010261087599</v>
      </c>
      <c r="O410" s="2">
        <v>0.98296071196005996</v>
      </c>
      <c r="P410" s="2">
        <v>0.91817435905209399</v>
      </c>
      <c r="Q410" s="2">
        <v>2.0437230871149299</v>
      </c>
      <c r="R410" s="2">
        <v>1.05142790805665</v>
      </c>
    </row>
    <row r="411" spans="1:18" s="2" customFormat="1">
      <c r="A411" s="2">
        <v>45</v>
      </c>
      <c r="B411" s="2" t="s">
        <v>20</v>
      </c>
      <c r="C411" s="2">
        <v>45</v>
      </c>
      <c r="D411" s="2" t="s">
        <v>44</v>
      </c>
      <c r="E411" s="2">
        <v>8707</v>
      </c>
      <c r="F411" s="2">
        <v>9176</v>
      </c>
      <c r="G411" s="2">
        <v>149</v>
      </c>
      <c r="H411" s="2">
        <v>10000</v>
      </c>
      <c r="I411" s="2">
        <v>1293</v>
      </c>
      <c r="J411" s="2">
        <v>0.98531875061582397</v>
      </c>
      <c r="K411" s="2">
        <v>0.87070000000000003</v>
      </c>
      <c r="L411" s="2">
        <v>0.87070000000000003</v>
      </c>
      <c r="N411" s="2">
        <v>0.98317524841915005</v>
      </c>
      <c r="O411" s="2">
        <v>0.98402144772117905</v>
      </c>
      <c r="P411" s="2">
        <v>0.92389881573163501</v>
      </c>
      <c r="Q411" s="2">
        <v>2.05525283347863</v>
      </c>
      <c r="R411" s="2">
        <v>1.0538647065579401</v>
      </c>
    </row>
    <row r="412" spans="1:18" s="2" customFormat="1">
      <c r="A412" s="2">
        <v>50</v>
      </c>
      <c r="B412" s="2" t="s">
        <v>20</v>
      </c>
      <c r="C412" s="2">
        <v>50</v>
      </c>
      <c r="D412" s="2" t="s">
        <v>44</v>
      </c>
      <c r="E412" s="2">
        <v>8761</v>
      </c>
      <c r="F412" s="2">
        <v>9277</v>
      </c>
      <c r="G412" s="2">
        <v>153</v>
      </c>
      <c r="H412" s="2">
        <v>10000</v>
      </c>
      <c r="I412" s="2">
        <v>1239</v>
      </c>
      <c r="J412" s="2">
        <v>0.98493056239535104</v>
      </c>
      <c r="K412" s="2">
        <v>0.87609999999999999</v>
      </c>
      <c r="L412" s="2">
        <v>0.87609999999999999</v>
      </c>
      <c r="N412" s="2">
        <v>0.98283598833295904</v>
      </c>
      <c r="O412" s="2">
        <v>0.98377518557794197</v>
      </c>
      <c r="P412" s="2">
        <v>0.92682073159335199</v>
      </c>
      <c r="Q412" s="2">
        <v>2.1304300959361799</v>
      </c>
      <c r="R412" s="2">
        <v>1.0588973861431299</v>
      </c>
    </row>
    <row r="413" spans="1:18" s="2" customFormat="1">
      <c r="A413" s="2">
        <v>5</v>
      </c>
      <c r="B413" s="2" t="s">
        <v>21</v>
      </c>
      <c r="C413" s="2">
        <v>5</v>
      </c>
      <c r="D413" s="2" t="s">
        <v>44</v>
      </c>
      <c r="E413" s="2">
        <v>4706</v>
      </c>
      <c r="F413" s="2">
        <v>5541</v>
      </c>
      <c r="G413" s="2">
        <v>1</v>
      </c>
      <c r="H413" s="2">
        <v>10000</v>
      </c>
      <c r="I413" s="2">
        <v>2245</v>
      </c>
      <c r="J413" s="2">
        <v>0.99990000999899997</v>
      </c>
      <c r="K413" s="2">
        <v>0.677024888505251</v>
      </c>
      <c r="L413" s="2">
        <v>0.79369874838152699</v>
      </c>
      <c r="N413" s="2">
        <v>0.99978755045676604</v>
      </c>
      <c r="O413" s="2">
        <v>0.99981955972573</v>
      </c>
      <c r="P413" s="2">
        <v>0.80735303344659404</v>
      </c>
      <c r="Q413" s="2">
        <v>1.02075063154096</v>
      </c>
      <c r="R413" s="2">
        <v>1.00467488312792</v>
      </c>
    </row>
    <row r="414" spans="1:18" s="2" customFormat="1">
      <c r="A414" s="2">
        <v>10</v>
      </c>
      <c r="B414" s="2" t="s">
        <v>21</v>
      </c>
      <c r="C414" s="2">
        <v>10</v>
      </c>
      <c r="D414" s="2" t="s">
        <v>44</v>
      </c>
      <c r="E414" s="2">
        <v>5770</v>
      </c>
      <c r="F414" s="2">
        <v>7176</v>
      </c>
      <c r="G414" s="2">
        <v>2</v>
      </c>
      <c r="H414" s="2">
        <v>9997</v>
      </c>
      <c r="I414" s="2">
        <v>1181</v>
      </c>
      <c r="J414" s="2">
        <v>0.99979997999799897</v>
      </c>
      <c r="K414" s="2">
        <v>0.83009638900877503</v>
      </c>
      <c r="L414" s="2">
        <v>1.0230182707524</v>
      </c>
      <c r="N414" s="2">
        <v>0.99965349965349903</v>
      </c>
      <c r="O414" s="2">
        <v>0.99972137085539103</v>
      </c>
      <c r="P414" s="2">
        <v>0.90704672144352405</v>
      </c>
      <c r="Q414" s="2">
        <v>1.00390080802451</v>
      </c>
      <c r="R414" s="2">
        <v>1.0105719237435</v>
      </c>
    </row>
    <row r="415" spans="1:18" s="2" customFormat="1">
      <c r="A415" s="2">
        <v>15</v>
      </c>
      <c r="B415" s="2" t="s">
        <v>21</v>
      </c>
      <c r="C415" s="2">
        <v>15</v>
      </c>
      <c r="D415" s="2" t="s">
        <v>44</v>
      </c>
      <c r="E415" s="2">
        <v>6146</v>
      </c>
      <c r="F415" s="2">
        <v>7901</v>
      </c>
      <c r="G415" s="2">
        <v>3</v>
      </c>
      <c r="H415" s="2">
        <v>9995</v>
      </c>
      <c r="I415" s="2">
        <v>805</v>
      </c>
      <c r="J415" s="2">
        <v>0.999699939987997</v>
      </c>
      <c r="K415" s="2">
        <v>0.88418932527693805</v>
      </c>
      <c r="L415" s="2">
        <v>1.1266004891382499</v>
      </c>
      <c r="N415" s="2">
        <v>0.99951211579118504</v>
      </c>
      <c r="O415" s="2">
        <v>0.99962044534412897</v>
      </c>
      <c r="P415" s="2">
        <v>0.93836834364699495</v>
      </c>
      <c r="Q415" s="2">
        <v>0.97735037327597096</v>
      </c>
      <c r="R415" s="2">
        <v>1.0105759843800799</v>
      </c>
    </row>
    <row r="416" spans="1:18" s="2" customFormat="1">
      <c r="A416" s="2">
        <v>20</v>
      </c>
      <c r="B416" s="2" t="s">
        <v>21</v>
      </c>
      <c r="C416" s="2">
        <v>20</v>
      </c>
      <c r="D416" s="2" t="s">
        <v>44</v>
      </c>
      <c r="E416" s="2">
        <v>6288</v>
      </c>
      <c r="F416" s="2">
        <v>8270</v>
      </c>
      <c r="G416" s="2">
        <v>2</v>
      </c>
      <c r="H416" s="2">
        <v>9995</v>
      </c>
      <c r="I416" s="2">
        <v>663</v>
      </c>
      <c r="J416" s="2">
        <v>0.99979993998199401</v>
      </c>
      <c r="K416" s="2">
        <v>0.90461804056970196</v>
      </c>
      <c r="L416" s="2">
        <v>1.1770968206013499</v>
      </c>
      <c r="N416" s="2">
        <v>0.99968203497615205</v>
      </c>
      <c r="O416" s="2">
        <v>0.99975822050290097</v>
      </c>
      <c r="P416" s="2">
        <v>0.949811590242572</v>
      </c>
      <c r="Q416" s="2">
        <v>0.97001571756740401</v>
      </c>
      <c r="R416" s="2">
        <v>1.0133587786259499</v>
      </c>
    </row>
    <row r="417" spans="1:18" s="2" customFormat="1">
      <c r="A417" s="2">
        <v>25</v>
      </c>
      <c r="B417" s="2" t="s">
        <v>21</v>
      </c>
      <c r="C417" s="2">
        <v>25</v>
      </c>
      <c r="D417" s="2" t="s">
        <v>44</v>
      </c>
      <c r="E417" s="2">
        <v>6362</v>
      </c>
      <c r="F417" s="2">
        <v>8518</v>
      </c>
      <c r="G417" s="2">
        <v>5</v>
      </c>
      <c r="H417" s="2">
        <v>9993</v>
      </c>
      <c r="I417" s="2">
        <v>589</v>
      </c>
      <c r="J417" s="2">
        <v>0.999499899979996</v>
      </c>
      <c r="K417" s="2">
        <v>0.91526399079269105</v>
      </c>
      <c r="L417" s="2">
        <v>1.21162422672996</v>
      </c>
      <c r="N417" s="2">
        <v>0.99921470080100505</v>
      </c>
      <c r="O417" s="2">
        <v>0.99941335210606597</v>
      </c>
      <c r="P417" s="2">
        <v>0.95548950479064299</v>
      </c>
      <c r="Q417" s="2">
        <v>1.0075117370891999</v>
      </c>
      <c r="R417" s="2">
        <v>1.01446086136435</v>
      </c>
    </row>
    <row r="418" spans="1:18" s="2" customFormat="1">
      <c r="A418" s="2">
        <v>30</v>
      </c>
      <c r="B418" s="2" t="s">
        <v>21</v>
      </c>
      <c r="C418" s="2">
        <v>30</v>
      </c>
      <c r="D418" s="2" t="s">
        <v>44</v>
      </c>
      <c r="E418" s="2">
        <v>6409</v>
      </c>
      <c r="F418" s="2">
        <v>8695</v>
      </c>
      <c r="G418" s="2">
        <v>4</v>
      </c>
      <c r="H418" s="2">
        <v>9993</v>
      </c>
      <c r="I418" s="2">
        <v>542</v>
      </c>
      <c r="J418" s="2">
        <v>0.99959987996398902</v>
      </c>
      <c r="K418" s="2">
        <v>0.92202560782621201</v>
      </c>
      <c r="L418" s="2">
        <v>1.23708818874982</v>
      </c>
      <c r="N418" s="2">
        <v>0.99937626695774195</v>
      </c>
      <c r="O418" s="2">
        <v>0.99954017703184195</v>
      </c>
      <c r="P418" s="2">
        <v>0.95921945169582901</v>
      </c>
      <c r="Q418" s="2">
        <v>0.97424399218121105</v>
      </c>
      <c r="R418" s="2">
        <v>1.01419878296146</v>
      </c>
    </row>
    <row r="419" spans="1:18" s="2" customFormat="1">
      <c r="A419" s="2">
        <v>35</v>
      </c>
      <c r="B419" s="2" t="s">
        <v>21</v>
      </c>
      <c r="C419" s="2">
        <v>35</v>
      </c>
      <c r="D419" s="2" t="s">
        <v>44</v>
      </c>
      <c r="E419" s="2">
        <v>6442</v>
      </c>
      <c r="F419" s="2">
        <v>8781</v>
      </c>
      <c r="G419" s="2">
        <v>4</v>
      </c>
      <c r="H419" s="2">
        <v>9991</v>
      </c>
      <c r="I419" s="2">
        <v>509</v>
      </c>
      <c r="J419" s="2">
        <v>0.99959979989994996</v>
      </c>
      <c r="K419" s="2">
        <v>0.92677312616889596</v>
      </c>
      <c r="L419" s="2">
        <v>1.2490289167026301</v>
      </c>
      <c r="N419" s="2">
        <v>0.99937946013031298</v>
      </c>
      <c r="O419" s="2">
        <v>0.99954467842913997</v>
      </c>
      <c r="P419" s="2">
        <v>0.96178433710377198</v>
      </c>
      <c r="Q419" s="2">
        <v>0.96401730813026598</v>
      </c>
      <c r="R419" s="2">
        <v>1.01474697298975</v>
      </c>
    </row>
    <row r="420" spans="1:18" s="2" customFormat="1">
      <c r="A420" s="2">
        <v>40</v>
      </c>
      <c r="B420" s="2" t="s">
        <v>21</v>
      </c>
      <c r="C420" s="2">
        <v>40</v>
      </c>
      <c r="D420" s="2" t="s">
        <v>44</v>
      </c>
      <c r="E420" s="2">
        <v>6451</v>
      </c>
      <c r="F420" s="2">
        <v>8911</v>
      </c>
      <c r="G420" s="2">
        <v>2</v>
      </c>
      <c r="H420" s="2">
        <v>9994</v>
      </c>
      <c r="I420" s="2">
        <v>500</v>
      </c>
      <c r="J420" s="2">
        <v>0.99979991996798701</v>
      </c>
      <c r="K420" s="2">
        <v>0.92806790389871896</v>
      </c>
      <c r="L420" s="2">
        <v>1.2648539778449099</v>
      </c>
      <c r="N420" s="2">
        <v>0.99969006663567295</v>
      </c>
      <c r="O420" s="2">
        <v>0.99977560866150506</v>
      </c>
      <c r="P420" s="2">
        <v>0.96258814312924001</v>
      </c>
      <c r="Q420" s="2">
        <v>0.98474138898238495</v>
      </c>
      <c r="R420" s="2">
        <v>1.0175166640830799</v>
      </c>
    </row>
    <row r="421" spans="1:18" s="2" customFormat="1">
      <c r="A421" s="2">
        <v>45</v>
      </c>
      <c r="B421" s="2" t="s">
        <v>21</v>
      </c>
      <c r="C421" s="2">
        <v>45</v>
      </c>
      <c r="D421" s="2" t="s">
        <v>44</v>
      </c>
      <c r="E421" s="2">
        <v>6490</v>
      </c>
      <c r="F421" s="2">
        <v>9004</v>
      </c>
      <c r="G421" s="2">
        <v>4</v>
      </c>
      <c r="H421" s="2">
        <v>9991</v>
      </c>
      <c r="I421" s="2">
        <v>461</v>
      </c>
      <c r="J421" s="2">
        <v>0.99959979989994996</v>
      </c>
      <c r="K421" s="2">
        <v>0.93367860739461905</v>
      </c>
      <c r="L421" s="2">
        <v>1.28053517479499</v>
      </c>
      <c r="N421" s="2">
        <v>0.99938404681244197</v>
      </c>
      <c r="O421" s="2">
        <v>0.99955595026642896</v>
      </c>
      <c r="P421" s="2">
        <v>0.96549485313037997</v>
      </c>
      <c r="Q421" s="2">
        <v>0.963020544142143</v>
      </c>
      <c r="R421" s="2">
        <v>1.0151001540832001</v>
      </c>
    </row>
    <row r="422" spans="1:18" s="2" customFormat="1">
      <c r="A422" s="2">
        <v>50</v>
      </c>
      <c r="B422" s="2" t="s">
        <v>21</v>
      </c>
      <c r="C422" s="2">
        <v>50</v>
      </c>
      <c r="D422" s="2" t="s">
        <v>44</v>
      </c>
      <c r="E422" s="2">
        <v>6511</v>
      </c>
      <c r="F422" s="2">
        <v>9104</v>
      </c>
      <c r="G422" s="2">
        <v>3</v>
      </c>
      <c r="H422" s="2">
        <v>9992</v>
      </c>
      <c r="I422" s="2">
        <v>440</v>
      </c>
      <c r="J422" s="2">
        <v>0.99969984992496197</v>
      </c>
      <c r="K422" s="2">
        <v>0.93669975543087303</v>
      </c>
      <c r="L422" s="2">
        <v>1.29319522370881</v>
      </c>
      <c r="N422" s="2">
        <v>0.999539453484802</v>
      </c>
      <c r="O422" s="2">
        <v>0.99967058306796897</v>
      </c>
      <c r="P422" s="2">
        <v>0.96716126254767498</v>
      </c>
      <c r="Q422" s="2">
        <v>0.959916538546013</v>
      </c>
      <c r="R422" s="2">
        <v>1.0158193825833199</v>
      </c>
    </row>
  </sheetData>
  <mergeCells count="1">
    <mergeCell ref="A1:XFD1"/>
  </mergeCells>
  <phoneticPr fontId="1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53667-9027-A64C-88CF-1B02144D1CC1}">
  <dimension ref="A1:R122"/>
  <sheetViews>
    <sheetView workbookViewId="0">
      <selection sqref="A1:XFD1"/>
    </sheetView>
  </sheetViews>
  <sheetFormatPr baseColWidth="10" defaultColWidth="24" defaultRowHeight="16"/>
  <cols>
    <col min="1" max="18" width="24" style="1"/>
  </cols>
  <sheetData>
    <row r="1" spans="1:18" s="5" customFormat="1">
      <c r="A1" s="5" t="s">
        <v>66</v>
      </c>
    </row>
    <row r="2" spans="1:18" s="3" customFormat="1">
      <c r="A2" s="2" t="s">
        <v>55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62</v>
      </c>
      <c r="Q2" s="2" t="s">
        <v>54</v>
      </c>
      <c r="R2" s="2" t="s">
        <v>14</v>
      </c>
    </row>
    <row r="3" spans="1:18" s="3" customFormat="1">
      <c r="A3" s="2">
        <v>0</v>
      </c>
      <c r="B3" s="2" t="s">
        <v>15</v>
      </c>
      <c r="C3" s="2">
        <v>0</v>
      </c>
      <c r="D3" s="2" t="s">
        <v>37</v>
      </c>
      <c r="E3" s="2">
        <v>3335</v>
      </c>
      <c r="F3" s="2">
        <v>3371</v>
      </c>
      <c r="G3" s="2">
        <v>461</v>
      </c>
      <c r="H3" s="2">
        <v>9999</v>
      </c>
      <c r="I3" s="2">
        <v>6657</v>
      </c>
      <c r="J3" s="2">
        <v>0.95592734225621401</v>
      </c>
      <c r="K3" s="2">
        <v>0.33376701361088801</v>
      </c>
      <c r="L3" s="2">
        <v>0.33376701361088801</v>
      </c>
      <c r="M3" s="2"/>
      <c r="N3" s="2">
        <v>0.87855637513171703</v>
      </c>
      <c r="O3" s="2">
        <v>0.87969728601252595</v>
      </c>
      <c r="P3" s="2">
        <v>0.48392678074686502</v>
      </c>
      <c r="Q3" s="2">
        <v>7.1331553973902704</v>
      </c>
      <c r="R3" s="2">
        <v>1.0107946026986501</v>
      </c>
    </row>
    <row r="4" spans="1:18" s="3" customFormat="1">
      <c r="A4" s="2">
        <v>10</v>
      </c>
      <c r="B4" s="2" t="s">
        <v>15</v>
      </c>
      <c r="C4" s="2">
        <v>10</v>
      </c>
      <c r="D4" s="2" t="s">
        <v>37</v>
      </c>
      <c r="E4" s="2">
        <v>3025</v>
      </c>
      <c r="F4" s="2">
        <v>3067</v>
      </c>
      <c r="G4" s="2">
        <v>814</v>
      </c>
      <c r="H4" s="2">
        <v>9998</v>
      </c>
      <c r="I4" s="2">
        <v>6746</v>
      </c>
      <c r="J4" s="2">
        <v>0.92471328153902999</v>
      </c>
      <c r="K4" s="2">
        <v>0.30958960188312301</v>
      </c>
      <c r="L4" s="2">
        <v>0.336150339152674</v>
      </c>
      <c r="M4" s="2">
        <v>1.54241645244215E-2</v>
      </c>
      <c r="N4" s="2">
        <v>0.78796561604584503</v>
      </c>
      <c r="O4" s="2">
        <v>0.79026024220561697</v>
      </c>
      <c r="P4" s="2">
        <v>0.44489046406367</v>
      </c>
      <c r="Q4" s="2">
        <v>7.1215775749674002</v>
      </c>
      <c r="R4" s="2">
        <v>1.0105785123966899</v>
      </c>
    </row>
    <row r="5" spans="1:18" s="3" customFormat="1">
      <c r="A5" s="2">
        <v>20</v>
      </c>
      <c r="B5" s="2" t="s">
        <v>15</v>
      </c>
      <c r="C5" s="2">
        <v>20</v>
      </c>
      <c r="D5" s="2" t="s">
        <v>37</v>
      </c>
      <c r="E5" s="2">
        <v>2713</v>
      </c>
      <c r="F5" s="2">
        <v>2751</v>
      </c>
      <c r="G5" s="2">
        <v>1099</v>
      </c>
      <c r="H5" s="2">
        <v>9998</v>
      </c>
      <c r="I5" s="2">
        <v>6883</v>
      </c>
      <c r="J5" s="2">
        <v>0.90096422456519698</v>
      </c>
      <c r="K5" s="2">
        <v>0.28272196748645201</v>
      </c>
      <c r="L5" s="2">
        <v>0.33870967741935398</v>
      </c>
      <c r="M5" s="2">
        <v>1.2515644555694601E-2</v>
      </c>
      <c r="N5" s="2">
        <v>0.71169989506820497</v>
      </c>
      <c r="O5" s="2">
        <v>0.71454545454545404</v>
      </c>
      <c r="P5" s="2">
        <v>0.40514247694161398</v>
      </c>
      <c r="Q5" s="2">
        <v>8.1370410759723697</v>
      </c>
      <c r="R5" s="2">
        <v>1.0081091043125601</v>
      </c>
    </row>
    <row r="6" spans="1:18" s="3" customFormat="1">
      <c r="A6" s="2">
        <v>30</v>
      </c>
      <c r="B6" s="2" t="s">
        <v>15</v>
      </c>
      <c r="C6" s="2">
        <v>30</v>
      </c>
      <c r="D6" s="2" t="s">
        <v>37</v>
      </c>
      <c r="E6" s="2">
        <v>2381</v>
      </c>
      <c r="F6" s="2">
        <v>2426</v>
      </c>
      <c r="G6" s="2">
        <v>1433</v>
      </c>
      <c r="H6" s="2">
        <v>9998</v>
      </c>
      <c r="I6" s="2">
        <v>7029</v>
      </c>
      <c r="J6" s="2">
        <v>0.87463913918292302</v>
      </c>
      <c r="K6" s="2">
        <v>0.25302869287991497</v>
      </c>
      <c r="L6" s="2">
        <v>0.339431184793482</v>
      </c>
      <c r="M6" s="2">
        <v>1.2018234562784899E-2</v>
      </c>
      <c r="N6" s="2">
        <v>0.62427897220765605</v>
      </c>
      <c r="O6" s="2">
        <v>0.62866027468256003</v>
      </c>
      <c r="P6" s="2">
        <v>0.360828122888324</v>
      </c>
      <c r="Q6" s="2">
        <v>8.9489081170168898</v>
      </c>
      <c r="R6" s="2">
        <v>1.0092398152036901</v>
      </c>
    </row>
    <row r="7" spans="1:18" s="3" customFormat="1">
      <c r="A7" s="2">
        <v>40</v>
      </c>
      <c r="B7" s="2" t="s">
        <v>15</v>
      </c>
      <c r="C7" s="2">
        <v>40</v>
      </c>
      <c r="D7" s="2" t="s">
        <v>37</v>
      </c>
      <c r="E7" s="2">
        <v>2053</v>
      </c>
      <c r="F7" s="2">
        <v>2104</v>
      </c>
      <c r="G7" s="2">
        <v>1810</v>
      </c>
      <c r="H7" s="2">
        <v>10000</v>
      </c>
      <c r="I7" s="2">
        <v>7147</v>
      </c>
      <c r="J7" s="2">
        <v>0.84674005080440296</v>
      </c>
      <c r="K7" s="2">
        <v>0.22315217391304301</v>
      </c>
      <c r="L7" s="2">
        <v>0.341947315771924</v>
      </c>
      <c r="M7" s="2">
        <v>1.1555277951280399E-2</v>
      </c>
      <c r="N7" s="2">
        <v>0.53145223919233697</v>
      </c>
      <c r="O7" s="2">
        <v>0.537557485947879</v>
      </c>
      <c r="P7" s="2">
        <v>0.31538214360109701</v>
      </c>
      <c r="Q7" s="2">
        <v>9.1810836501901107</v>
      </c>
      <c r="R7" s="2">
        <v>1.00779347296639</v>
      </c>
    </row>
    <row r="8" spans="1:18" s="3" customFormat="1">
      <c r="A8" s="2">
        <v>50</v>
      </c>
      <c r="B8" s="2" t="s">
        <v>15</v>
      </c>
      <c r="C8" s="2">
        <v>50</v>
      </c>
      <c r="D8" s="2" t="s">
        <v>37</v>
      </c>
      <c r="E8" s="2">
        <v>1685</v>
      </c>
      <c r="F8" s="2">
        <v>1753</v>
      </c>
      <c r="G8" s="2">
        <v>2175</v>
      </c>
      <c r="H8" s="2">
        <v>10000</v>
      </c>
      <c r="I8" s="2">
        <v>7276</v>
      </c>
      <c r="J8" s="2">
        <v>0.82135523613963002</v>
      </c>
      <c r="K8" s="2">
        <v>0.188037049436446</v>
      </c>
      <c r="L8" s="2">
        <v>0.33553421368547398</v>
      </c>
      <c r="M8" s="2">
        <v>1.38783749684582E-2</v>
      </c>
      <c r="N8" s="2">
        <v>0.43652849740932598</v>
      </c>
      <c r="O8" s="2">
        <v>0.446283095723014</v>
      </c>
      <c r="P8" s="2">
        <v>0.26459117583920599</v>
      </c>
      <c r="Q8" s="2">
        <v>11.670279520821399</v>
      </c>
      <c r="R8" s="2">
        <v>1.0124629080118599</v>
      </c>
    </row>
    <row r="9" spans="1:18" s="3" customFormat="1">
      <c r="A9" s="2">
        <v>0</v>
      </c>
      <c r="B9" s="2" t="s">
        <v>16</v>
      </c>
      <c r="C9" s="2">
        <v>0</v>
      </c>
      <c r="D9" s="2" t="s">
        <v>37</v>
      </c>
      <c r="E9" s="2">
        <v>7027</v>
      </c>
      <c r="F9" s="2">
        <v>7146</v>
      </c>
      <c r="G9" s="2">
        <v>265</v>
      </c>
      <c r="H9" s="2">
        <v>9998</v>
      </c>
      <c r="I9" s="2">
        <v>2973</v>
      </c>
      <c r="J9" s="2">
        <v>0.97417908993471602</v>
      </c>
      <c r="K9" s="2">
        <v>0.70269999999999999</v>
      </c>
      <c r="L9" s="2">
        <v>0.70269999999999999</v>
      </c>
      <c r="M9" s="2"/>
      <c r="N9" s="2">
        <v>0.963658804168952</v>
      </c>
      <c r="O9" s="2">
        <v>0.96424234246390494</v>
      </c>
      <c r="P9" s="2">
        <v>0.81295324593874796</v>
      </c>
      <c r="Q9" s="2">
        <v>6.4322093185952101</v>
      </c>
      <c r="R9" s="2">
        <v>1.016934680518</v>
      </c>
    </row>
    <row r="10" spans="1:18" s="3" customFormat="1">
      <c r="A10" s="2">
        <v>10</v>
      </c>
      <c r="B10" s="2" t="s">
        <v>16</v>
      </c>
      <c r="C10" s="2">
        <v>10</v>
      </c>
      <c r="D10" s="2" t="s">
        <v>37</v>
      </c>
      <c r="E10" s="2">
        <v>6296</v>
      </c>
      <c r="F10" s="2">
        <v>6381</v>
      </c>
      <c r="G10" s="2">
        <v>1024</v>
      </c>
      <c r="H10" s="2">
        <v>9995</v>
      </c>
      <c r="I10" s="2">
        <v>3704</v>
      </c>
      <c r="J10" s="2">
        <v>0.90706960704238104</v>
      </c>
      <c r="K10" s="2">
        <v>0.62960000000000005</v>
      </c>
      <c r="L10" s="2">
        <v>0.69911111111111102</v>
      </c>
      <c r="M10" s="2">
        <v>4.0000000000000001E-3</v>
      </c>
      <c r="N10" s="2">
        <v>0.86010928961748601</v>
      </c>
      <c r="O10" s="2">
        <v>0.86171505739365295</v>
      </c>
      <c r="P10" s="2">
        <v>0.72759380715061595</v>
      </c>
      <c r="Q10" s="2">
        <v>6.7107489815104904</v>
      </c>
      <c r="R10" s="2">
        <v>1.0135006353240099</v>
      </c>
    </row>
    <row r="11" spans="1:18" s="3" customFormat="1">
      <c r="A11" s="2">
        <v>20</v>
      </c>
      <c r="B11" s="2" t="s">
        <v>16</v>
      </c>
      <c r="C11" s="2">
        <v>20</v>
      </c>
      <c r="D11" s="2" t="s">
        <v>37</v>
      </c>
      <c r="E11" s="2">
        <v>5620</v>
      </c>
      <c r="F11" s="2">
        <v>5712</v>
      </c>
      <c r="G11" s="2">
        <v>1716</v>
      </c>
      <c r="H11" s="2">
        <v>9991</v>
      </c>
      <c r="I11" s="2">
        <v>4380</v>
      </c>
      <c r="J11" s="2">
        <v>0.85342103015289905</v>
      </c>
      <c r="K11" s="2">
        <v>0.56200000000000006</v>
      </c>
      <c r="L11" s="2">
        <v>0.70099999999999996</v>
      </c>
      <c r="M11" s="2">
        <v>6.0000000000000001E-3</v>
      </c>
      <c r="N11" s="2">
        <v>0.76608505997818899</v>
      </c>
      <c r="O11" s="2">
        <v>0.76898222940226102</v>
      </c>
      <c r="P11" s="2">
        <v>0.64939711947642698</v>
      </c>
      <c r="Q11" s="2">
        <v>6.9410117276387098</v>
      </c>
      <c r="R11" s="2">
        <v>1.01637010676156</v>
      </c>
    </row>
    <row r="12" spans="1:18" s="3" customFormat="1">
      <c r="A12" s="2">
        <v>30</v>
      </c>
      <c r="B12" s="2" t="s">
        <v>16</v>
      </c>
      <c r="C12" s="2">
        <v>30</v>
      </c>
      <c r="D12" s="2" t="s">
        <v>37</v>
      </c>
      <c r="E12" s="2">
        <v>4866</v>
      </c>
      <c r="F12" s="2">
        <v>4948</v>
      </c>
      <c r="G12" s="2">
        <v>2413</v>
      </c>
      <c r="H12" s="2">
        <v>9997</v>
      </c>
      <c r="I12" s="2">
        <v>5134</v>
      </c>
      <c r="J12" s="2">
        <v>0.80556003223207095</v>
      </c>
      <c r="K12" s="2">
        <v>0.48659999999999998</v>
      </c>
      <c r="L12" s="2">
        <v>0.69242857142857095</v>
      </c>
      <c r="M12" s="2">
        <v>6.3333333333333297E-3</v>
      </c>
      <c r="N12" s="2">
        <v>0.66849842011265204</v>
      </c>
      <c r="O12" s="2">
        <v>0.67219127835891801</v>
      </c>
      <c r="P12" s="2">
        <v>0.56453354828951097</v>
      </c>
      <c r="Q12" s="2">
        <v>7.6587878787878703</v>
      </c>
      <c r="R12" s="2">
        <v>1.01685162351007</v>
      </c>
    </row>
    <row r="13" spans="1:18" s="3" customFormat="1">
      <c r="A13" s="2">
        <v>40</v>
      </c>
      <c r="B13" s="2" t="s">
        <v>16</v>
      </c>
      <c r="C13" s="2">
        <v>40</v>
      </c>
      <c r="D13" s="2" t="s">
        <v>37</v>
      </c>
      <c r="E13" s="2">
        <v>4135</v>
      </c>
      <c r="F13" s="2">
        <v>4205</v>
      </c>
      <c r="G13" s="2">
        <v>3130</v>
      </c>
      <c r="H13" s="2">
        <v>9998</v>
      </c>
      <c r="I13" s="2">
        <v>5865</v>
      </c>
      <c r="J13" s="2">
        <v>0.76157830591102904</v>
      </c>
      <c r="K13" s="2">
        <v>0.41349999999999998</v>
      </c>
      <c r="L13" s="2">
        <v>0.68633333333333302</v>
      </c>
      <c r="M13" s="2">
        <v>4.2500000000000003E-3</v>
      </c>
      <c r="N13" s="2">
        <v>0.56916724019270404</v>
      </c>
      <c r="O13" s="2">
        <v>0.57327880027266498</v>
      </c>
      <c r="P13" s="2">
        <v>0.48045374271771002</v>
      </c>
      <c r="Q13" s="2">
        <v>7.8087990487514798</v>
      </c>
      <c r="R13" s="2">
        <v>1.01692865779927</v>
      </c>
    </row>
    <row r="14" spans="1:18" s="3" customFormat="1">
      <c r="A14" s="2">
        <v>50</v>
      </c>
      <c r="B14" s="2" t="s">
        <v>16</v>
      </c>
      <c r="C14" s="2">
        <v>50</v>
      </c>
      <c r="D14" s="2" t="s">
        <v>37</v>
      </c>
      <c r="E14" s="2">
        <v>3482</v>
      </c>
      <c r="F14" s="2">
        <v>3544</v>
      </c>
      <c r="G14" s="2">
        <v>3815</v>
      </c>
      <c r="H14" s="2">
        <v>9999</v>
      </c>
      <c r="I14" s="2">
        <v>6518</v>
      </c>
      <c r="J14" s="2">
        <v>0.72383089619226804</v>
      </c>
      <c r="K14" s="2">
        <v>0.34820000000000001</v>
      </c>
      <c r="L14" s="2">
        <v>0.69159999999999999</v>
      </c>
      <c r="M14" s="2">
        <v>4.7999999999999996E-3</v>
      </c>
      <c r="N14" s="2">
        <v>0.47718240372755899</v>
      </c>
      <c r="O14" s="2">
        <v>0.48158717217013097</v>
      </c>
      <c r="P14" s="2">
        <v>0.40417268180004701</v>
      </c>
      <c r="Q14" s="2">
        <v>8.0386459802538699</v>
      </c>
      <c r="R14" s="2">
        <v>1.0178058587018901</v>
      </c>
    </row>
    <row r="15" spans="1:18" s="3" customFormat="1">
      <c r="A15" s="2">
        <v>0</v>
      </c>
      <c r="B15" s="2" t="s">
        <v>17</v>
      </c>
      <c r="C15" s="2">
        <v>0</v>
      </c>
      <c r="D15" s="2" t="s">
        <v>37</v>
      </c>
      <c r="E15" s="2">
        <v>8132</v>
      </c>
      <c r="F15" s="2">
        <v>8310</v>
      </c>
      <c r="G15" s="2">
        <v>199</v>
      </c>
      <c r="H15" s="2">
        <v>9995</v>
      </c>
      <c r="I15" s="2">
        <v>1868</v>
      </c>
      <c r="J15" s="2">
        <v>0.98047871296841205</v>
      </c>
      <c r="K15" s="2">
        <v>0.81320000000000003</v>
      </c>
      <c r="L15" s="2">
        <v>0.81320000000000003</v>
      </c>
      <c r="M15" s="2"/>
      <c r="N15" s="2">
        <v>0.976113311727283</v>
      </c>
      <c r="O15" s="2">
        <v>0.97661299800211498</v>
      </c>
      <c r="P15" s="2">
        <v>0.88744655543548701</v>
      </c>
      <c r="Q15" s="2">
        <v>6.6396775745909498</v>
      </c>
      <c r="R15" s="2">
        <v>1.02188883423512</v>
      </c>
    </row>
    <row r="16" spans="1:18" s="3" customFormat="1">
      <c r="A16" s="2">
        <v>10</v>
      </c>
      <c r="B16" s="2" t="s">
        <v>17</v>
      </c>
      <c r="C16" s="2">
        <v>10</v>
      </c>
      <c r="D16" s="2" t="s">
        <v>37</v>
      </c>
      <c r="E16" s="2">
        <v>7294</v>
      </c>
      <c r="F16" s="2">
        <v>7442</v>
      </c>
      <c r="G16" s="2">
        <v>1406</v>
      </c>
      <c r="H16" s="2">
        <v>9976</v>
      </c>
      <c r="I16" s="2">
        <v>2706</v>
      </c>
      <c r="J16" s="2">
        <v>0.87647162185907501</v>
      </c>
      <c r="K16" s="2">
        <v>0.72940000000000005</v>
      </c>
      <c r="L16" s="2">
        <v>0.81033333333333302</v>
      </c>
      <c r="M16" s="2">
        <v>1E-3</v>
      </c>
      <c r="N16" s="2">
        <v>0.83839080459770099</v>
      </c>
      <c r="O16" s="2">
        <v>0.84109403254972803</v>
      </c>
      <c r="P16" s="2">
        <v>0.78127515880560505</v>
      </c>
      <c r="Q16" s="2">
        <v>6.7200053741770702</v>
      </c>
      <c r="R16" s="2">
        <v>1.0202906498491899</v>
      </c>
    </row>
    <row r="17" spans="1:18" s="3" customFormat="1">
      <c r="A17" s="2">
        <v>20</v>
      </c>
      <c r="B17" s="2" t="s">
        <v>17</v>
      </c>
      <c r="C17" s="2">
        <v>20</v>
      </c>
      <c r="D17" s="2" t="s">
        <v>37</v>
      </c>
      <c r="E17" s="2">
        <v>6461</v>
      </c>
      <c r="F17" s="2">
        <v>6613</v>
      </c>
      <c r="G17" s="2">
        <v>2410</v>
      </c>
      <c r="H17" s="2">
        <v>9977</v>
      </c>
      <c r="I17" s="2">
        <v>3539</v>
      </c>
      <c r="J17" s="2">
        <v>0.80544118834261702</v>
      </c>
      <c r="K17" s="2">
        <v>0.64610000000000001</v>
      </c>
      <c r="L17" s="2">
        <v>0.8075</v>
      </c>
      <c r="M17" s="2">
        <v>5.0000000000000001E-4</v>
      </c>
      <c r="N17" s="2">
        <v>0.72832826062450595</v>
      </c>
      <c r="O17" s="2">
        <v>0.73290479884739002</v>
      </c>
      <c r="P17" s="2">
        <v>0.68677033021362599</v>
      </c>
      <c r="Q17" s="2">
        <v>6.6413782680973199</v>
      </c>
      <c r="R17" s="2">
        <v>1.0235257700046401</v>
      </c>
    </row>
    <row r="18" spans="1:18" s="3" customFormat="1">
      <c r="A18" s="2">
        <v>30</v>
      </c>
      <c r="B18" s="2" t="s">
        <v>17</v>
      </c>
      <c r="C18" s="2">
        <v>30</v>
      </c>
      <c r="D18" s="2" t="s">
        <v>37</v>
      </c>
      <c r="E18" s="2">
        <v>5535</v>
      </c>
      <c r="F18" s="2">
        <v>5658</v>
      </c>
      <c r="G18" s="2">
        <v>3549</v>
      </c>
      <c r="H18" s="2">
        <v>9996</v>
      </c>
      <c r="I18" s="2">
        <v>4465</v>
      </c>
      <c r="J18" s="2">
        <v>0.73798449612403105</v>
      </c>
      <c r="K18" s="2">
        <v>0.55349999999999999</v>
      </c>
      <c r="L18" s="2">
        <v>0.79014285714285704</v>
      </c>
      <c r="M18" s="2">
        <v>1.33333333333333E-3</v>
      </c>
      <c r="N18" s="2">
        <v>0.60931307793923295</v>
      </c>
      <c r="O18" s="2">
        <v>0.61453242098403305</v>
      </c>
      <c r="P18" s="2">
        <v>0.58242166724807398</v>
      </c>
      <c r="Q18" s="2">
        <v>6.7446996466430997</v>
      </c>
      <c r="R18" s="2">
        <v>1.0222222222222199</v>
      </c>
    </row>
    <row r="19" spans="1:18" s="3" customFormat="1">
      <c r="A19" s="2">
        <v>40</v>
      </c>
      <c r="B19" s="2" t="s">
        <v>17</v>
      </c>
      <c r="C19" s="2">
        <v>40</v>
      </c>
      <c r="D19" s="2" t="s">
        <v>37</v>
      </c>
      <c r="E19" s="2">
        <v>4818</v>
      </c>
      <c r="F19" s="2">
        <v>4914</v>
      </c>
      <c r="G19" s="2">
        <v>4749</v>
      </c>
      <c r="H19" s="2">
        <v>9999</v>
      </c>
      <c r="I19" s="2">
        <v>5182</v>
      </c>
      <c r="J19" s="2">
        <v>0.67799023596419805</v>
      </c>
      <c r="K19" s="2">
        <v>0.48180000000000001</v>
      </c>
      <c r="L19" s="2">
        <v>0.80116666666666603</v>
      </c>
      <c r="M19" s="2">
        <v>2.7499999999999998E-3</v>
      </c>
      <c r="N19" s="2">
        <v>0.50360614612731203</v>
      </c>
      <c r="O19" s="2">
        <v>0.50853772120459395</v>
      </c>
      <c r="P19" s="2">
        <v>0.494807920228166</v>
      </c>
      <c r="Q19" s="2">
        <v>7.1137103336045504</v>
      </c>
      <c r="R19" s="2">
        <v>1.01992528019925</v>
      </c>
    </row>
    <row r="20" spans="1:18" s="3" customFormat="1">
      <c r="A20" s="2">
        <v>50</v>
      </c>
      <c r="B20" s="2" t="s">
        <v>17</v>
      </c>
      <c r="C20" s="2">
        <v>50</v>
      </c>
      <c r="D20" s="2" t="s">
        <v>37</v>
      </c>
      <c r="E20" s="2">
        <v>4038</v>
      </c>
      <c r="F20" s="2">
        <v>4134</v>
      </c>
      <c r="G20" s="2">
        <v>5931</v>
      </c>
      <c r="H20" s="2">
        <v>9999</v>
      </c>
      <c r="I20" s="2">
        <v>5962</v>
      </c>
      <c r="J20" s="2">
        <v>0.62768361581920895</v>
      </c>
      <c r="K20" s="2">
        <v>0.40379999999999999</v>
      </c>
      <c r="L20" s="2">
        <v>0.80520000000000003</v>
      </c>
      <c r="M20" s="2">
        <v>2.3999999999999998E-3</v>
      </c>
      <c r="N20" s="2">
        <v>0.40505567258501302</v>
      </c>
      <c r="O20" s="2">
        <v>0.41073025335320401</v>
      </c>
      <c r="P20" s="2">
        <v>0.40723564440056498</v>
      </c>
      <c r="Q20" s="2">
        <v>7.3486460348162401</v>
      </c>
      <c r="R20" s="2">
        <v>1.02377414561664</v>
      </c>
    </row>
    <row r="21" spans="1:18" s="3" customFormat="1">
      <c r="A21" s="2">
        <v>0</v>
      </c>
      <c r="B21" s="2" t="s">
        <v>18</v>
      </c>
      <c r="C21" s="2">
        <v>0</v>
      </c>
      <c r="D21" s="2" t="s">
        <v>37</v>
      </c>
      <c r="E21" s="2">
        <v>5607</v>
      </c>
      <c r="F21" s="2">
        <v>5658</v>
      </c>
      <c r="G21" s="2">
        <v>361</v>
      </c>
      <c r="H21" s="2">
        <v>9998</v>
      </c>
      <c r="I21" s="2">
        <v>4311</v>
      </c>
      <c r="J21" s="2">
        <v>0.96515107635872099</v>
      </c>
      <c r="K21" s="2">
        <v>0.56533575317604301</v>
      </c>
      <c r="L21" s="2">
        <v>0.56533575317604301</v>
      </c>
      <c r="M21" s="2"/>
      <c r="N21" s="2">
        <v>0.93951072386058898</v>
      </c>
      <c r="O21" s="2">
        <v>0.94002325967768696</v>
      </c>
      <c r="P21" s="2">
        <v>0.706049192219532</v>
      </c>
      <c r="Q21" s="2">
        <v>6.8884962007421802</v>
      </c>
      <c r="R21" s="2">
        <v>1.00909577314071</v>
      </c>
    </row>
    <row r="22" spans="1:18" s="3" customFormat="1">
      <c r="A22" s="2">
        <v>10</v>
      </c>
      <c r="B22" s="2" t="s">
        <v>18</v>
      </c>
      <c r="C22" s="2">
        <v>10</v>
      </c>
      <c r="D22" s="2" t="s">
        <v>37</v>
      </c>
      <c r="E22" s="2">
        <v>5026</v>
      </c>
      <c r="F22" s="2">
        <v>5097</v>
      </c>
      <c r="G22" s="2">
        <v>681</v>
      </c>
      <c r="H22" s="2">
        <v>9997</v>
      </c>
      <c r="I22" s="2">
        <v>4881</v>
      </c>
      <c r="J22" s="2">
        <v>0.93622401198726302</v>
      </c>
      <c r="K22" s="2">
        <v>0.507318057938831</v>
      </c>
      <c r="L22" s="2">
        <v>0.562955488283439</v>
      </c>
      <c r="M22" s="2">
        <v>5.0607287449392696E-3</v>
      </c>
      <c r="N22" s="2">
        <v>0.880672857893814</v>
      </c>
      <c r="O22" s="2">
        <v>0.88213914849428798</v>
      </c>
      <c r="P22" s="2">
        <v>0.64417258419175005</v>
      </c>
      <c r="Q22" s="2">
        <v>7.4783205807337598</v>
      </c>
      <c r="R22" s="2">
        <v>1.0141265419816901</v>
      </c>
    </row>
    <row r="23" spans="1:18" s="3" customFormat="1">
      <c r="A23" s="2">
        <v>20</v>
      </c>
      <c r="B23" s="2" t="s">
        <v>18</v>
      </c>
      <c r="C23" s="2">
        <v>20</v>
      </c>
      <c r="D23" s="2" t="s">
        <v>37</v>
      </c>
      <c r="E23" s="2">
        <v>4441</v>
      </c>
      <c r="F23" s="2">
        <v>4508</v>
      </c>
      <c r="G23" s="2">
        <v>1080</v>
      </c>
      <c r="H23" s="2">
        <v>9997</v>
      </c>
      <c r="I23" s="2">
        <v>5454</v>
      </c>
      <c r="J23" s="2">
        <v>0.90250067707863102</v>
      </c>
      <c r="K23" s="2">
        <v>0.448812531581606</v>
      </c>
      <c r="L23" s="2">
        <v>0.55945025847938401</v>
      </c>
      <c r="M23" s="2">
        <v>5.6008146639511197E-3</v>
      </c>
      <c r="N23" s="2">
        <v>0.80438326390146697</v>
      </c>
      <c r="O23" s="2">
        <v>0.80672870436649902</v>
      </c>
      <c r="P23" s="2">
        <v>0.57675517416656696</v>
      </c>
      <c r="Q23" s="2">
        <v>7.7291066282420697</v>
      </c>
      <c r="R23" s="2">
        <v>1.01351047061472</v>
      </c>
    </row>
    <row r="24" spans="1:18" s="3" customFormat="1">
      <c r="A24" s="2">
        <v>30</v>
      </c>
      <c r="B24" s="2" t="s">
        <v>18</v>
      </c>
      <c r="C24" s="2">
        <v>30</v>
      </c>
      <c r="D24" s="2" t="s">
        <v>37</v>
      </c>
      <c r="E24" s="2">
        <v>3824</v>
      </c>
      <c r="F24" s="2">
        <v>3884</v>
      </c>
      <c r="G24" s="2">
        <v>1509</v>
      </c>
      <c r="H24" s="2">
        <v>9999</v>
      </c>
      <c r="I24" s="2">
        <v>6075</v>
      </c>
      <c r="J24" s="2">
        <v>0.86887382690302395</v>
      </c>
      <c r="K24" s="2">
        <v>0.386301646630972</v>
      </c>
      <c r="L24" s="2">
        <v>0.54889272361230901</v>
      </c>
      <c r="M24" s="2">
        <v>6.1120543293718098E-3</v>
      </c>
      <c r="N24" s="2">
        <v>0.71704481530095598</v>
      </c>
      <c r="O24" s="2">
        <v>0.72019284257370597</v>
      </c>
      <c r="P24" s="2">
        <v>0.50287043214835203</v>
      </c>
      <c r="Q24" s="2">
        <v>7.7003861003861003</v>
      </c>
      <c r="R24" s="2">
        <v>1.01281380753138</v>
      </c>
    </row>
    <row r="25" spans="1:18" s="3" customFormat="1">
      <c r="A25" s="2">
        <v>40</v>
      </c>
      <c r="B25" s="2" t="s">
        <v>18</v>
      </c>
      <c r="C25" s="2">
        <v>40</v>
      </c>
      <c r="D25" s="2" t="s">
        <v>37</v>
      </c>
      <c r="E25" s="2">
        <v>3280</v>
      </c>
      <c r="F25" s="2">
        <v>3349</v>
      </c>
      <c r="G25" s="2">
        <v>1740</v>
      </c>
      <c r="H25" s="2">
        <v>10000</v>
      </c>
      <c r="I25" s="2">
        <v>6617</v>
      </c>
      <c r="J25" s="2">
        <v>0.851788756388415</v>
      </c>
      <c r="K25" s="2">
        <v>0.331413559664544</v>
      </c>
      <c r="L25" s="2">
        <v>0.54882550335570401</v>
      </c>
      <c r="M25" s="2">
        <v>5.3340106680213302E-3</v>
      </c>
      <c r="N25" s="2">
        <v>0.65338645418326602</v>
      </c>
      <c r="O25" s="2">
        <v>0.65808606798978098</v>
      </c>
      <c r="P25" s="2">
        <v>0.44082613123393299</v>
      </c>
      <c r="Q25" s="2">
        <v>7.8576119402984999</v>
      </c>
      <c r="R25" s="2">
        <v>1.01737804878048</v>
      </c>
    </row>
    <row r="26" spans="1:18" s="3" customFormat="1">
      <c r="A26" s="2">
        <v>50</v>
      </c>
      <c r="B26" s="2" t="s">
        <v>18</v>
      </c>
      <c r="C26" s="2">
        <v>50</v>
      </c>
      <c r="D26" s="2" t="s">
        <v>37</v>
      </c>
      <c r="E26" s="2">
        <v>2829</v>
      </c>
      <c r="F26" s="2">
        <v>2877</v>
      </c>
      <c r="G26" s="2">
        <v>2174</v>
      </c>
      <c r="H26" s="2">
        <v>9998</v>
      </c>
      <c r="I26" s="2">
        <v>7055</v>
      </c>
      <c r="J26" s="2">
        <v>0.82139336181399902</v>
      </c>
      <c r="K26" s="2">
        <v>0.28622015378389298</v>
      </c>
      <c r="L26" s="2">
        <v>0.56895161290322505</v>
      </c>
      <c r="M26" s="2">
        <v>3.24939073923639E-3</v>
      </c>
      <c r="N26" s="2">
        <v>0.56546072356585997</v>
      </c>
      <c r="O26" s="2">
        <v>0.56959018016234397</v>
      </c>
      <c r="P26" s="2">
        <v>0.38099140076544802</v>
      </c>
      <c r="Q26" s="2">
        <v>8.2316776658561999</v>
      </c>
      <c r="R26" s="2">
        <v>1.0137857900318099</v>
      </c>
    </row>
    <row r="27" spans="1:18" s="3" customFormat="1">
      <c r="A27" s="2">
        <v>0</v>
      </c>
      <c r="B27" s="2" t="s">
        <v>15</v>
      </c>
      <c r="C27" s="2">
        <v>0</v>
      </c>
      <c r="D27" s="2" t="s">
        <v>38</v>
      </c>
      <c r="E27" s="2">
        <v>995</v>
      </c>
      <c r="F27" s="2">
        <v>1063</v>
      </c>
      <c r="G27" s="2">
        <v>6609</v>
      </c>
      <c r="H27" s="2">
        <v>10000</v>
      </c>
      <c r="I27" s="2">
        <v>8997</v>
      </c>
      <c r="J27" s="2">
        <v>0.60208320789933101</v>
      </c>
      <c r="K27" s="2">
        <v>9.9579663730984702E-2</v>
      </c>
      <c r="L27" s="2">
        <v>9.9579663730984702E-2</v>
      </c>
      <c r="M27" s="2"/>
      <c r="N27" s="2">
        <v>0.130852183061546</v>
      </c>
      <c r="O27" s="2">
        <v>0.138555787278415</v>
      </c>
      <c r="P27" s="2">
        <v>0.11587807398422</v>
      </c>
      <c r="Q27" s="2">
        <v>105.12511759172099</v>
      </c>
      <c r="R27" s="2">
        <v>1.06834170854271</v>
      </c>
    </row>
    <row r="28" spans="1:18" s="3" customFormat="1">
      <c r="A28" s="2">
        <v>10</v>
      </c>
      <c r="B28" s="2" t="s">
        <v>15</v>
      </c>
      <c r="C28" s="2">
        <v>10</v>
      </c>
      <c r="D28" s="2" t="s">
        <v>38</v>
      </c>
      <c r="E28" s="2">
        <v>989</v>
      </c>
      <c r="F28" s="2">
        <v>1301</v>
      </c>
      <c r="G28" s="2">
        <v>5962</v>
      </c>
      <c r="H28" s="2">
        <v>10000</v>
      </c>
      <c r="I28" s="2">
        <v>8782</v>
      </c>
      <c r="J28" s="2">
        <v>0.62648790878336003</v>
      </c>
      <c r="K28" s="2">
        <v>0.10121788967352301</v>
      </c>
      <c r="L28" s="2">
        <v>9.64083175803402E-2</v>
      </c>
      <c r="M28" s="2">
        <v>0.253213367609254</v>
      </c>
      <c r="N28" s="2">
        <v>0.142281686088332</v>
      </c>
      <c r="O28" s="2">
        <v>0.17912708247280701</v>
      </c>
      <c r="P28" s="2">
        <v>0.12934681961628999</v>
      </c>
      <c r="Q28" s="2">
        <v>82.976940814757796</v>
      </c>
      <c r="R28" s="2">
        <v>1.16177957532861</v>
      </c>
    </row>
    <row r="29" spans="1:18" s="3" customFormat="1">
      <c r="A29" s="2">
        <v>20</v>
      </c>
      <c r="B29" s="2" t="s">
        <v>15</v>
      </c>
      <c r="C29" s="2">
        <v>20</v>
      </c>
      <c r="D29" s="2" t="s">
        <v>38</v>
      </c>
      <c r="E29" s="2">
        <v>920</v>
      </c>
      <c r="F29" s="2">
        <v>1383</v>
      </c>
      <c r="G29" s="2">
        <v>5760</v>
      </c>
      <c r="H29" s="2">
        <v>10000</v>
      </c>
      <c r="I29" s="2">
        <v>8676</v>
      </c>
      <c r="J29" s="2">
        <v>0.63451776649746106</v>
      </c>
      <c r="K29" s="2">
        <v>9.5873280533555594E-2</v>
      </c>
      <c r="L29" s="2">
        <v>9.0522630657664402E-2</v>
      </c>
      <c r="M29" s="2">
        <v>0.199624530663329</v>
      </c>
      <c r="N29" s="2">
        <v>0.13772455089820301</v>
      </c>
      <c r="O29" s="2">
        <v>0.19361612767744599</v>
      </c>
      <c r="P29" s="2">
        <v>0.128243816859169</v>
      </c>
      <c r="Q29" s="2">
        <v>71.758496023138093</v>
      </c>
      <c r="R29" s="2">
        <v>1.2532608695652101</v>
      </c>
    </row>
    <row r="30" spans="1:18" s="3" customFormat="1">
      <c r="A30" s="2">
        <v>30</v>
      </c>
      <c r="B30" s="2" t="s">
        <v>15</v>
      </c>
      <c r="C30" s="2">
        <v>30</v>
      </c>
      <c r="D30" s="2" t="s">
        <v>38</v>
      </c>
      <c r="E30" s="2">
        <v>991</v>
      </c>
      <c r="F30" s="2">
        <v>1665</v>
      </c>
      <c r="G30" s="2">
        <v>5213</v>
      </c>
      <c r="H30" s="2">
        <v>10000</v>
      </c>
      <c r="I30" s="2">
        <v>8419</v>
      </c>
      <c r="J30" s="2">
        <v>0.65733254453427903</v>
      </c>
      <c r="K30" s="2">
        <v>0.105313496280552</v>
      </c>
      <c r="L30" s="2">
        <v>9.4326139774188897E-2</v>
      </c>
      <c r="M30" s="2">
        <v>0.203895565685868</v>
      </c>
      <c r="N30" s="2">
        <v>0.159735654416505</v>
      </c>
      <c r="O30" s="2">
        <v>0.24207618493748101</v>
      </c>
      <c r="P30" s="2">
        <v>0.146774016502942</v>
      </c>
      <c r="Q30" s="2">
        <v>60.5843843843843</v>
      </c>
      <c r="R30" s="2">
        <v>1.3481331987891001</v>
      </c>
    </row>
    <row r="31" spans="1:18" s="3" customFormat="1">
      <c r="A31" s="2">
        <v>40</v>
      </c>
      <c r="B31" s="2" t="s">
        <v>15</v>
      </c>
      <c r="C31" s="2">
        <v>40</v>
      </c>
      <c r="D31" s="2" t="s">
        <v>38</v>
      </c>
      <c r="E31" s="2">
        <v>993</v>
      </c>
      <c r="F31" s="2">
        <v>1867</v>
      </c>
      <c r="G31" s="2">
        <v>4762</v>
      </c>
      <c r="H31" s="2">
        <v>10000</v>
      </c>
      <c r="I31" s="2">
        <v>8207</v>
      </c>
      <c r="J31" s="2">
        <v>0.67741498441945502</v>
      </c>
      <c r="K31" s="2">
        <v>0.107934782608695</v>
      </c>
      <c r="L31" s="2">
        <v>9.1197065688562798E-2</v>
      </c>
      <c r="M31" s="2">
        <v>0.20986883198001199</v>
      </c>
      <c r="N31" s="2">
        <v>0.17254561251086001</v>
      </c>
      <c r="O31" s="2">
        <v>0.28164127319354298</v>
      </c>
      <c r="P31" s="2">
        <v>0.15606138592466601</v>
      </c>
      <c r="Q31" s="2">
        <v>50.515265131226499</v>
      </c>
      <c r="R31" s="2">
        <v>1.4078549848942501</v>
      </c>
    </row>
    <row r="32" spans="1:18" s="3" customFormat="1">
      <c r="A32" s="2">
        <v>50</v>
      </c>
      <c r="B32" s="2" t="s">
        <v>15</v>
      </c>
      <c r="C32" s="2">
        <v>50</v>
      </c>
      <c r="D32" s="2" t="s">
        <v>38</v>
      </c>
      <c r="E32" s="2">
        <v>992</v>
      </c>
      <c r="F32" s="2">
        <v>2054</v>
      </c>
      <c r="G32" s="2">
        <v>4218</v>
      </c>
      <c r="H32" s="2">
        <v>10000</v>
      </c>
      <c r="I32" s="2">
        <v>7969</v>
      </c>
      <c r="J32" s="2">
        <v>0.70333380222253405</v>
      </c>
      <c r="K32" s="2">
        <v>0.110701930588104</v>
      </c>
      <c r="L32" s="2">
        <v>8.7234893957583007E-2</v>
      </c>
      <c r="M32" s="2">
        <v>0.21296997224325001</v>
      </c>
      <c r="N32" s="2">
        <v>0.19040307101727399</v>
      </c>
      <c r="O32" s="2">
        <v>0.327487244897959</v>
      </c>
      <c r="P32" s="2">
        <v>0.165469492544944</v>
      </c>
      <c r="Q32" s="2">
        <v>41.976630963972703</v>
      </c>
      <c r="R32" s="2">
        <v>1.5</v>
      </c>
    </row>
    <row r="33" spans="1:18" s="3" customFormat="1">
      <c r="A33" s="2">
        <v>0</v>
      </c>
      <c r="B33" s="2" t="s">
        <v>16</v>
      </c>
      <c r="C33" s="2">
        <v>0</v>
      </c>
      <c r="D33" s="2" t="s">
        <v>38</v>
      </c>
      <c r="E33" s="2">
        <v>3102</v>
      </c>
      <c r="F33" s="2">
        <v>3287</v>
      </c>
      <c r="G33" s="2">
        <v>18984</v>
      </c>
      <c r="H33" s="2">
        <v>10000</v>
      </c>
      <c r="I33" s="2">
        <v>6898</v>
      </c>
      <c r="J33" s="2">
        <v>0.34501794093292798</v>
      </c>
      <c r="K33" s="2">
        <v>0.31019999999999998</v>
      </c>
      <c r="L33" s="2">
        <v>0.31019999999999998</v>
      </c>
      <c r="M33" s="2"/>
      <c r="N33" s="2">
        <v>0.14045096441184399</v>
      </c>
      <c r="O33" s="2">
        <v>0.14759103767230899</v>
      </c>
      <c r="P33" s="2">
        <v>0.200015885495434</v>
      </c>
      <c r="Q33" s="2">
        <v>72.968968664435593</v>
      </c>
      <c r="R33" s="2">
        <v>1.05963894261766</v>
      </c>
    </row>
    <row r="34" spans="1:18" s="3" customFormat="1">
      <c r="A34" s="2">
        <v>10</v>
      </c>
      <c r="B34" s="2" t="s">
        <v>16</v>
      </c>
      <c r="C34" s="2">
        <v>10</v>
      </c>
      <c r="D34" s="2" t="s">
        <v>38</v>
      </c>
      <c r="E34" s="2">
        <v>3121</v>
      </c>
      <c r="F34" s="2">
        <v>3686</v>
      </c>
      <c r="G34" s="2">
        <v>17401</v>
      </c>
      <c r="H34" s="2">
        <v>10000</v>
      </c>
      <c r="I34" s="2">
        <v>6879</v>
      </c>
      <c r="J34" s="2">
        <v>0.36495018429984299</v>
      </c>
      <c r="K34" s="2">
        <v>0.31209999999999999</v>
      </c>
      <c r="L34" s="2">
        <v>0.29833333333333301</v>
      </c>
      <c r="M34" s="2">
        <v>0.436</v>
      </c>
      <c r="N34" s="2">
        <v>0.152080693889484</v>
      </c>
      <c r="O34" s="2">
        <v>0.174799639588371</v>
      </c>
      <c r="P34" s="2">
        <v>0.224091221598159</v>
      </c>
      <c r="Q34" s="2">
        <v>62.240911557243599</v>
      </c>
      <c r="R34" s="2">
        <v>1.1810317206023699</v>
      </c>
    </row>
    <row r="35" spans="1:18" s="3" customFormat="1">
      <c r="A35" s="2">
        <v>20</v>
      </c>
      <c r="B35" s="2" t="s">
        <v>16</v>
      </c>
      <c r="C35" s="2">
        <v>20</v>
      </c>
      <c r="D35" s="2" t="s">
        <v>38</v>
      </c>
      <c r="E35" s="2">
        <v>3232</v>
      </c>
      <c r="F35" s="2">
        <v>4128</v>
      </c>
      <c r="G35" s="2">
        <v>15858</v>
      </c>
      <c r="H35" s="2">
        <v>10000</v>
      </c>
      <c r="I35" s="2">
        <v>6768</v>
      </c>
      <c r="J35" s="2">
        <v>0.38672751179518899</v>
      </c>
      <c r="K35" s="2">
        <v>0.32319999999999999</v>
      </c>
      <c r="L35" s="2">
        <v>0.29975000000000002</v>
      </c>
      <c r="M35" s="2">
        <v>0.41699999999999998</v>
      </c>
      <c r="N35" s="2">
        <v>0.16930330015715001</v>
      </c>
      <c r="O35" s="2">
        <v>0.20654458120684399</v>
      </c>
      <c r="P35" s="2">
        <v>0.252027905576581</v>
      </c>
      <c r="Q35" s="2">
        <v>52.710029069767401</v>
      </c>
      <c r="R35" s="2">
        <v>1.2772277227722699</v>
      </c>
    </row>
    <row r="36" spans="1:18" s="3" customFormat="1">
      <c r="A36" s="2">
        <v>30</v>
      </c>
      <c r="B36" s="2" t="s">
        <v>16</v>
      </c>
      <c r="C36" s="2">
        <v>30</v>
      </c>
      <c r="D36" s="2" t="s">
        <v>38</v>
      </c>
      <c r="E36" s="2">
        <v>3278</v>
      </c>
      <c r="F36" s="2">
        <v>4597</v>
      </c>
      <c r="G36" s="2">
        <v>14365</v>
      </c>
      <c r="H36" s="2">
        <v>10000</v>
      </c>
      <c r="I36" s="2">
        <v>6722</v>
      </c>
      <c r="J36" s="2">
        <v>0.41042478965729501</v>
      </c>
      <c r="K36" s="2">
        <v>0.32779999999999998</v>
      </c>
      <c r="L36" s="2">
        <v>0.29457142857142798</v>
      </c>
      <c r="M36" s="2">
        <v>0.40533333333333299</v>
      </c>
      <c r="N36" s="2">
        <v>0.18579606642861099</v>
      </c>
      <c r="O36" s="2">
        <v>0.242432232886826</v>
      </c>
      <c r="P36" s="2">
        <v>0.27872603952247599</v>
      </c>
      <c r="Q36" s="2">
        <v>46.0752501087429</v>
      </c>
      <c r="R36" s="2">
        <v>1.4023794996949299</v>
      </c>
    </row>
    <row r="37" spans="1:18" s="3" customFormat="1">
      <c r="A37" s="2">
        <v>40</v>
      </c>
      <c r="B37" s="2" t="s">
        <v>16</v>
      </c>
      <c r="C37" s="2">
        <v>40</v>
      </c>
      <c r="D37" s="2" t="s">
        <v>38</v>
      </c>
      <c r="E37" s="2">
        <v>3342</v>
      </c>
      <c r="F37" s="2">
        <v>5011</v>
      </c>
      <c r="G37" s="2">
        <v>12736</v>
      </c>
      <c r="H37" s="2">
        <v>10000</v>
      </c>
      <c r="I37" s="2">
        <v>6658</v>
      </c>
      <c r="J37" s="2">
        <v>0.43983110485573501</v>
      </c>
      <c r="K37" s="2">
        <v>0.3342</v>
      </c>
      <c r="L37" s="2">
        <v>0.287333333333333</v>
      </c>
      <c r="M37" s="2">
        <v>0.40450000000000003</v>
      </c>
      <c r="N37" s="2">
        <v>0.207861674337604</v>
      </c>
      <c r="O37" s="2">
        <v>0.28235758156308099</v>
      </c>
      <c r="P37" s="2">
        <v>0.30609924062291999</v>
      </c>
      <c r="Q37" s="2">
        <v>41.080423069247601</v>
      </c>
      <c r="R37" s="2">
        <v>1.49940155595451</v>
      </c>
    </row>
    <row r="38" spans="1:18" s="3" customFormat="1">
      <c r="A38" s="2">
        <v>50</v>
      </c>
      <c r="B38" s="2" t="s">
        <v>16</v>
      </c>
      <c r="C38" s="2">
        <v>50</v>
      </c>
      <c r="D38" s="2" t="s">
        <v>38</v>
      </c>
      <c r="E38" s="2">
        <v>3603</v>
      </c>
      <c r="F38" s="2">
        <v>5727</v>
      </c>
      <c r="G38" s="2">
        <v>11176</v>
      </c>
      <c r="H38" s="2">
        <v>10000</v>
      </c>
      <c r="I38" s="2">
        <v>6397</v>
      </c>
      <c r="J38" s="2">
        <v>0.47223271628258401</v>
      </c>
      <c r="K38" s="2">
        <v>0.36030000000000001</v>
      </c>
      <c r="L38" s="2">
        <v>0.31040000000000001</v>
      </c>
      <c r="M38" s="2">
        <v>0.41020000000000001</v>
      </c>
      <c r="N38" s="2">
        <v>0.24379186683808099</v>
      </c>
      <c r="O38" s="2">
        <v>0.33881559486481599</v>
      </c>
      <c r="P38" s="2">
        <v>0.34922768059092801</v>
      </c>
      <c r="Q38" s="2">
        <v>37.519294569582598</v>
      </c>
      <c r="R38" s="2">
        <v>1.5895087427143999</v>
      </c>
    </row>
    <row r="39" spans="1:18" s="3" customFormat="1">
      <c r="A39" s="2">
        <v>0</v>
      </c>
      <c r="B39" s="2" t="s">
        <v>17</v>
      </c>
      <c r="C39" s="2">
        <v>0</v>
      </c>
      <c r="D39" s="2" t="s">
        <v>38</v>
      </c>
      <c r="E39" s="2">
        <v>3998</v>
      </c>
      <c r="F39" s="2">
        <v>4209</v>
      </c>
      <c r="G39" s="2">
        <v>24794</v>
      </c>
      <c r="H39" s="2">
        <v>9999</v>
      </c>
      <c r="I39" s="2">
        <v>6002</v>
      </c>
      <c r="J39" s="2">
        <v>0.287385393613657</v>
      </c>
      <c r="K39" s="2">
        <v>0.39979999999999999</v>
      </c>
      <c r="L39" s="2">
        <v>0.39979999999999999</v>
      </c>
      <c r="M39" s="2"/>
      <c r="N39" s="2">
        <v>0.13885801611558701</v>
      </c>
      <c r="O39" s="2">
        <v>0.14512291831879401</v>
      </c>
      <c r="P39" s="2">
        <v>0.21294807318018</v>
      </c>
      <c r="Q39" s="2">
        <v>58.0627227369921</v>
      </c>
      <c r="R39" s="2">
        <v>1.0527763881940899</v>
      </c>
    </row>
    <row r="40" spans="1:18" s="3" customFormat="1">
      <c r="A40" s="2">
        <v>10</v>
      </c>
      <c r="B40" s="2" t="s">
        <v>17</v>
      </c>
      <c r="C40" s="2">
        <v>10</v>
      </c>
      <c r="D40" s="2" t="s">
        <v>38</v>
      </c>
      <c r="E40" s="2">
        <v>4412</v>
      </c>
      <c r="F40" s="2">
        <v>5548</v>
      </c>
      <c r="G40" s="2">
        <v>22973</v>
      </c>
      <c r="H40" s="2">
        <v>10000</v>
      </c>
      <c r="I40" s="2">
        <v>5588</v>
      </c>
      <c r="J40" s="2">
        <v>0.30327843993570403</v>
      </c>
      <c r="K40" s="2">
        <v>0.44119999999999998</v>
      </c>
      <c r="L40" s="2">
        <v>0.40566666666666601</v>
      </c>
      <c r="M40" s="2">
        <v>0.76100000000000001</v>
      </c>
      <c r="N40" s="2">
        <v>0.16111009676830301</v>
      </c>
      <c r="O40" s="2">
        <v>0.194523333683952</v>
      </c>
      <c r="P40" s="2">
        <v>0.270003286882739</v>
      </c>
      <c r="Q40" s="2">
        <v>46.970800288392198</v>
      </c>
      <c r="R40" s="2">
        <v>1.2574796010879401</v>
      </c>
    </row>
    <row r="41" spans="1:18" s="3" customFormat="1">
      <c r="A41" s="2">
        <v>20</v>
      </c>
      <c r="B41" s="2" t="s">
        <v>17</v>
      </c>
      <c r="C41" s="2">
        <v>20</v>
      </c>
      <c r="D41" s="2" t="s">
        <v>38</v>
      </c>
      <c r="E41" s="2">
        <v>4661</v>
      </c>
      <c r="F41" s="2">
        <v>6624</v>
      </c>
      <c r="G41" s="2">
        <v>21189</v>
      </c>
      <c r="H41" s="2">
        <v>9998</v>
      </c>
      <c r="I41" s="2">
        <v>5339</v>
      </c>
      <c r="J41" s="2">
        <v>0.32058229390451098</v>
      </c>
      <c r="K41" s="2">
        <v>0.46610000000000001</v>
      </c>
      <c r="L41" s="2">
        <v>0.39812500000000001</v>
      </c>
      <c r="M41" s="2">
        <v>0.73799999999999999</v>
      </c>
      <c r="N41" s="2">
        <v>0.180309477756286</v>
      </c>
      <c r="O41" s="2">
        <v>0.23816201057059599</v>
      </c>
      <c r="P41" s="2">
        <v>0.31524435923220201</v>
      </c>
      <c r="Q41" s="2">
        <v>40.925875603864696</v>
      </c>
      <c r="R41" s="2">
        <v>1.4211542587427499</v>
      </c>
    </row>
    <row r="42" spans="1:18" s="3" customFormat="1">
      <c r="A42" s="2">
        <v>30</v>
      </c>
      <c r="B42" s="2" t="s">
        <v>17</v>
      </c>
      <c r="C42" s="2">
        <v>30</v>
      </c>
      <c r="D42" s="2" t="s">
        <v>38</v>
      </c>
      <c r="E42" s="2">
        <v>4902</v>
      </c>
      <c r="F42" s="2">
        <v>7667</v>
      </c>
      <c r="G42" s="2">
        <v>19509</v>
      </c>
      <c r="H42" s="2">
        <v>10000</v>
      </c>
      <c r="I42" s="2">
        <v>5098</v>
      </c>
      <c r="J42" s="2">
        <v>0.33887966383137302</v>
      </c>
      <c r="K42" s="2">
        <v>0.49020000000000002</v>
      </c>
      <c r="L42" s="2">
        <v>0.38171428571428501</v>
      </c>
      <c r="M42" s="2">
        <v>0.74333333333333296</v>
      </c>
      <c r="N42" s="2">
        <v>0.20081110974560601</v>
      </c>
      <c r="O42" s="2">
        <v>0.28212393288195398</v>
      </c>
      <c r="P42" s="2">
        <v>0.35813250376088501</v>
      </c>
      <c r="Q42" s="2">
        <v>37.103038998304399</v>
      </c>
      <c r="R42" s="2">
        <v>1.5640554875560899</v>
      </c>
    </row>
    <row r="43" spans="1:18" s="3" customFormat="1">
      <c r="A43" s="2">
        <v>40</v>
      </c>
      <c r="B43" s="2" t="s">
        <v>17</v>
      </c>
      <c r="C43" s="2">
        <v>40</v>
      </c>
      <c r="D43" s="2" t="s">
        <v>38</v>
      </c>
      <c r="E43" s="2">
        <v>5339</v>
      </c>
      <c r="F43" s="2">
        <v>9106</v>
      </c>
      <c r="G43" s="2">
        <v>17520</v>
      </c>
      <c r="H43" s="2">
        <v>10000</v>
      </c>
      <c r="I43" s="2">
        <v>4661</v>
      </c>
      <c r="J43" s="2">
        <v>0.36337209302325502</v>
      </c>
      <c r="K43" s="2">
        <v>0.53390000000000004</v>
      </c>
      <c r="L43" s="2">
        <v>0.392666666666666</v>
      </c>
      <c r="M43" s="2">
        <v>0.74575000000000002</v>
      </c>
      <c r="N43" s="2">
        <v>0.23356227306531299</v>
      </c>
      <c r="O43" s="2">
        <v>0.341996544730714</v>
      </c>
      <c r="P43" s="2">
        <v>0.41692584890345502</v>
      </c>
      <c r="Q43" s="2">
        <v>33.121897649901101</v>
      </c>
      <c r="R43" s="2">
        <v>1.70556283948304</v>
      </c>
    </row>
    <row r="44" spans="1:18" s="3" customFormat="1">
      <c r="A44" s="2">
        <v>50</v>
      </c>
      <c r="B44" s="2" t="s">
        <v>17</v>
      </c>
      <c r="C44" s="2">
        <v>50</v>
      </c>
      <c r="D44" s="2" t="s">
        <v>38</v>
      </c>
      <c r="E44" s="2">
        <v>5734</v>
      </c>
      <c r="F44" s="2">
        <v>10267</v>
      </c>
      <c r="G44" s="2">
        <v>15748</v>
      </c>
      <c r="H44" s="2">
        <v>10000</v>
      </c>
      <c r="I44" s="2">
        <v>4266</v>
      </c>
      <c r="J44" s="2">
        <v>0.388379679975143</v>
      </c>
      <c r="K44" s="2">
        <v>0.57340000000000002</v>
      </c>
      <c r="L44" s="2">
        <v>0.39739999999999998</v>
      </c>
      <c r="M44" s="2">
        <v>0.74939999999999996</v>
      </c>
      <c r="N44" s="2">
        <v>0.26692114328274802</v>
      </c>
      <c r="O44" s="2">
        <v>0.39465692869498298</v>
      </c>
      <c r="P44" s="2">
        <v>0.467526807992105</v>
      </c>
      <c r="Q44" s="2">
        <v>31.0409077627349</v>
      </c>
      <c r="R44" s="2">
        <v>1.7905476107429299</v>
      </c>
    </row>
    <row r="45" spans="1:18" s="3" customFormat="1">
      <c r="A45" s="2">
        <v>0</v>
      </c>
      <c r="B45" s="2" t="s">
        <v>18</v>
      </c>
      <c r="C45" s="2">
        <v>0</v>
      </c>
      <c r="D45" s="2" t="s">
        <v>38</v>
      </c>
      <c r="E45" s="2">
        <v>2178</v>
      </c>
      <c r="F45" s="2">
        <v>2339</v>
      </c>
      <c r="G45" s="2">
        <v>13795</v>
      </c>
      <c r="H45" s="2">
        <v>10000</v>
      </c>
      <c r="I45" s="2">
        <v>7740</v>
      </c>
      <c r="J45" s="2">
        <v>0.42025635637739001</v>
      </c>
      <c r="K45" s="2">
        <v>0.21960072595281299</v>
      </c>
      <c r="L45" s="2">
        <v>0.22000403307118299</v>
      </c>
      <c r="M45" s="2"/>
      <c r="N45" s="2">
        <v>0.13635509922995001</v>
      </c>
      <c r="O45" s="2">
        <v>0.14497334820875099</v>
      </c>
      <c r="P45" s="2">
        <v>0.17464902068896501</v>
      </c>
      <c r="Q45" s="2">
        <v>83.549380076955899</v>
      </c>
      <c r="R45" s="2">
        <v>1.07162534435261</v>
      </c>
    </row>
    <row r="46" spans="1:18" s="3" customFormat="1">
      <c r="A46" s="2">
        <v>10</v>
      </c>
      <c r="B46" s="2" t="s">
        <v>18</v>
      </c>
      <c r="C46" s="2">
        <v>10</v>
      </c>
      <c r="D46" s="2" t="s">
        <v>38</v>
      </c>
      <c r="E46" s="2">
        <v>2169</v>
      </c>
      <c r="F46" s="2">
        <v>2446</v>
      </c>
      <c r="G46" s="2">
        <v>12651</v>
      </c>
      <c r="H46" s="2">
        <v>10000</v>
      </c>
      <c r="I46" s="2">
        <v>7738</v>
      </c>
      <c r="J46" s="2">
        <v>0.44148161229084798</v>
      </c>
      <c r="K46" s="2">
        <v>0.218936105783789</v>
      </c>
      <c r="L46" s="2">
        <v>0.22435250588631001</v>
      </c>
      <c r="M46" s="2">
        <v>0.17914979757085001</v>
      </c>
      <c r="N46" s="2">
        <v>0.14635627530364301</v>
      </c>
      <c r="O46" s="2">
        <v>0.162018944161091</v>
      </c>
      <c r="P46" s="2">
        <v>0.18622562794724901</v>
      </c>
      <c r="Q46" s="2">
        <v>76.974652493867495</v>
      </c>
      <c r="R46" s="2">
        <v>1.12033195020746</v>
      </c>
    </row>
    <row r="47" spans="1:18" s="3" customFormat="1">
      <c r="A47" s="2">
        <v>20</v>
      </c>
      <c r="B47" s="2" t="s">
        <v>18</v>
      </c>
      <c r="C47" s="2">
        <v>20</v>
      </c>
      <c r="D47" s="2" t="s">
        <v>38</v>
      </c>
      <c r="E47" s="2">
        <v>2127</v>
      </c>
      <c r="F47" s="2">
        <v>2575</v>
      </c>
      <c r="G47" s="2">
        <v>11521</v>
      </c>
      <c r="H47" s="2">
        <v>10000</v>
      </c>
      <c r="I47" s="2">
        <v>7768</v>
      </c>
      <c r="J47" s="2">
        <v>0.46466242274987202</v>
      </c>
      <c r="K47" s="2">
        <v>0.21495704901465301</v>
      </c>
      <c r="L47" s="2">
        <v>0.22418358340688399</v>
      </c>
      <c r="M47" s="2">
        <v>0.18584521384928701</v>
      </c>
      <c r="N47" s="2">
        <v>0.15584701055099601</v>
      </c>
      <c r="O47" s="2">
        <v>0.18267593643586799</v>
      </c>
      <c r="P47" s="2">
        <v>0.19750615094345</v>
      </c>
      <c r="Q47" s="2">
        <v>67.393786407766996</v>
      </c>
      <c r="R47" s="2">
        <v>1.19558062999529</v>
      </c>
    </row>
    <row r="48" spans="1:18" s="3" customFormat="1">
      <c r="A48" s="2">
        <v>30</v>
      </c>
      <c r="B48" s="2" t="s">
        <v>18</v>
      </c>
      <c r="C48" s="2">
        <v>30</v>
      </c>
      <c r="D48" s="2" t="s">
        <v>38</v>
      </c>
      <c r="E48" s="2">
        <v>1948</v>
      </c>
      <c r="F48" s="2">
        <v>2509</v>
      </c>
      <c r="G48" s="2">
        <v>10370</v>
      </c>
      <c r="H48" s="2">
        <v>10000</v>
      </c>
      <c r="I48" s="2">
        <v>7951</v>
      </c>
      <c r="J48" s="2">
        <v>0.49091801669121199</v>
      </c>
      <c r="K48" s="2">
        <v>0.19678755429841399</v>
      </c>
      <c r="L48" s="2">
        <v>0.20951970089157301</v>
      </c>
      <c r="M48" s="2">
        <v>0.17589134125636599</v>
      </c>
      <c r="N48" s="2">
        <v>0.15814255560967599</v>
      </c>
      <c r="O48" s="2">
        <v>0.194813261899215</v>
      </c>
      <c r="P48" s="2">
        <v>0.19579543130827101</v>
      </c>
      <c r="Q48" s="2">
        <v>62.1801514547628</v>
      </c>
      <c r="R48" s="2">
        <v>1.26437371663244</v>
      </c>
    </row>
    <row r="49" spans="1:18" s="3" customFormat="1">
      <c r="A49" s="2">
        <v>40</v>
      </c>
      <c r="B49" s="2" t="s">
        <v>18</v>
      </c>
      <c r="C49" s="2">
        <v>40</v>
      </c>
      <c r="D49" s="2" t="s">
        <v>38</v>
      </c>
      <c r="E49" s="2">
        <v>1967</v>
      </c>
      <c r="F49" s="2">
        <v>2677</v>
      </c>
      <c r="G49" s="2">
        <v>8969</v>
      </c>
      <c r="H49" s="2">
        <v>10000</v>
      </c>
      <c r="I49" s="2">
        <v>7930</v>
      </c>
      <c r="J49" s="2">
        <v>0.52717591860403801</v>
      </c>
      <c r="K49" s="2">
        <v>0.19874709507931601</v>
      </c>
      <c r="L49" s="2">
        <v>0.215771812080536</v>
      </c>
      <c r="M49" s="2">
        <v>0.180848361696723</v>
      </c>
      <c r="N49" s="2">
        <v>0.17986466715435201</v>
      </c>
      <c r="O49" s="2">
        <v>0.22986433110080701</v>
      </c>
      <c r="P49" s="2">
        <v>0.213176155735225</v>
      </c>
      <c r="Q49" s="2">
        <v>55.071722076951801</v>
      </c>
      <c r="R49" s="2">
        <v>1.3299440772750299</v>
      </c>
    </row>
    <row r="50" spans="1:18" s="3" customFormat="1">
      <c r="A50" s="2">
        <v>50</v>
      </c>
      <c r="B50" s="2" t="s">
        <v>18</v>
      </c>
      <c r="C50" s="2">
        <v>50</v>
      </c>
      <c r="D50" s="2" t="s">
        <v>38</v>
      </c>
      <c r="E50" s="2">
        <v>1915</v>
      </c>
      <c r="F50" s="2">
        <v>2760</v>
      </c>
      <c r="G50" s="2">
        <v>7789</v>
      </c>
      <c r="H50" s="2">
        <v>10000</v>
      </c>
      <c r="I50" s="2">
        <v>7969</v>
      </c>
      <c r="J50" s="2">
        <v>0.56214514587666498</v>
      </c>
      <c r="K50" s="2">
        <v>0.19374747065965101</v>
      </c>
      <c r="L50" s="2">
        <v>0.21995967741935399</v>
      </c>
      <c r="M50" s="2">
        <v>0.174451665312753</v>
      </c>
      <c r="N50" s="2">
        <v>0.197341302555647</v>
      </c>
      <c r="O50" s="2">
        <v>0.261636174044933</v>
      </c>
      <c r="P50" s="2">
        <v>0.22263139022991699</v>
      </c>
      <c r="Q50" s="2">
        <v>49.453985507246301</v>
      </c>
      <c r="R50" s="2">
        <v>1.40261096605744</v>
      </c>
    </row>
    <row r="51" spans="1:18" s="3" customFormat="1">
      <c r="A51" s="2">
        <v>0</v>
      </c>
      <c r="B51" s="2" t="s">
        <v>15</v>
      </c>
      <c r="C51" s="2">
        <v>0</v>
      </c>
      <c r="D51" s="2" t="s">
        <v>22</v>
      </c>
      <c r="E51" s="2">
        <v>8159</v>
      </c>
      <c r="F51" s="2">
        <v>66252</v>
      </c>
      <c r="G51" s="2">
        <v>825</v>
      </c>
      <c r="H51" s="2">
        <v>10000</v>
      </c>
      <c r="I51" s="2">
        <v>1833</v>
      </c>
      <c r="J51" s="2">
        <v>0.92378752886836002</v>
      </c>
      <c r="K51" s="2">
        <v>0.81655324259407502</v>
      </c>
      <c r="L51" s="2">
        <v>0.81705364291433102</v>
      </c>
      <c r="M51" s="2"/>
      <c r="N51" s="2">
        <v>0.90817008014247502</v>
      </c>
      <c r="O51" s="2">
        <v>0.98770070217809303</v>
      </c>
      <c r="P51" s="2">
        <v>0.89400964139536199</v>
      </c>
      <c r="Q51" s="2">
        <v>3.99417455214983</v>
      </c>
      <c r="R51" s="2">
        <v>8.1152101973280999</v>
      </c>
    </row>
    <row r="52" spans="1:18" s="3" customFormat="1">
      <c r="A52" s="2">
        <v>10</v>
      </c>
      <c r="B52" s="2" t="s">
        <v>15</v>
      </c>
      <c r="C52" s="2">
        <v>10</v>
      </c>
      <c r="D52" s="2" t="s">
        <v>22</v>
      </c>
      <c r="E52" s="2">
        <v>7910</v>
      </c>
      <c r="F52" s="2">
        <v>63084</v>
      </c>
      <c r="G52" s="2">
        <v>1302</v>
      </c>
      <c r="H52" s="2">
        <v>9999</v>
      </c>
      <c r="I52" s="2">
        <v>1861</v>
      </c>
      <c r="J52" s="2">
        <v>0.88478895672949298</v>
      </c>
      <c r="K52" s="2">
        <v>0.809538430048101</v>
      </c>
      <c r="L52" s="2">
        <v>0.82008228622261703</v>
      </c>
      <c r="M52" s="2">
        <v>0.87789203084832901</v>
      </c>
      <c r="N52" s="2">
        <v>0.85866261398176202</v>
      </c>
      <c r="O52" s="2">
        <v>0.97977821265492404</v>
      </c>
      <c r="P52" s="2">
        <v>0.88655981522622496</v>
      </c>
      <c r="Q52" s="2">
        <v>4.3024125796531703</v>
      </c>
      <c r="R52" s="2">
        <v>7.8711757269279303</v>
      </c>
    </row>
    <row r="53" spans="1:18" s="3" customFormat="1">
      <c r="A53" s="2">
        <v>20</v>
      </c>
      <c r="B53" s="2" t="s">
        <v>15</v>
      </c>
      <c r="C53" s="2">
        <v>20</v>
      </c>
      <c r="D53" s="2" t="s">
        <v>22</v>
      </c>
      <c r="E53" s="2">
        <v>7633</v>
      </c>
      <c r="F53" s="2">
        <v>61334</v>
      </c>
      <c r="G53" s="2">
        <v>2395</v>
      </c>
      <c r="H53" s="2">
        <v>10000</v>
      </c>
      <c r="I53" s="2">
        <v>1963</v>
      </c>
      <c r="J53" s="2">
        <v>0.80677692617991104</v>
      </c>
      <c r="K53" s="2">
        <v>0.79543559816590204</v>
      </c>
      <c r="L53" s="2">
        <v>0.812953238309577</v>
      </c>
      <c r="M53" s="2">
        <v>0.85857321652065</v>
      </c>
      <c r="N53" s="2">
        <v>0.76116872756282405</v>
      </c>
      <c r="O53" s="2">
        <v>0.96241899292315902</v>
      </c>
      <c r="P53" s="2">
        <v>0.87099619183834098</v>
      </c>
      <c r="Q53" s="2">
        <v>4.6519612638168804</v>
      </c>
      <c r="R53" s="2">
        <v>7.8615223372199603</v>
      </c>
    </row>
    <row r="54" spans="1:18" s="3" customFormat="1">
      <c r="A54" s="2">
        <v>30</v>
      </c>
      <c r="B54" s="2" t="s">
        <v>15</v>
      </c>
      <c r="C54" s="2">
        <v>30</v>
      </c>
      <c r="D54" s="2" t="s">
        <v>22</v>
      </c>
      <c r="E54" s="2">
        <v>7363</v>
      </c>
      <c r="F54" s="2">
        <v>58622</v>
      </c>
      <c r="G54" s="2">
        <v>3175</v>
      </c>
      <c r="H54" s="2">
        <v>10000</v>
      </c>
      <c r="I54" s="2">
        <v>2047</v>
      </c>
      <c r="J54" s="2">
        <v>0.75901328273244695</v>
      </c>
      <c r="K54" s="2">
        <v>0.78246546227417602</v>
      </c>
      <c r="L54" s="2">
        <v>0.80848935257967702</v>
      </c>
      <c r="M54" s="2">
        <v>0.85370907583920397</v>
      </c>
      <c r="N54" s="2">
        <v>0.69870943252989104</v>
      </c>
      <c r="O54" s="2">
        <v>0.94862210139650704</v>
      </c>
      <c r="P54" s="2">
        <v>0.85756959575029801</v>
      </c>
      <c r="Q54" s="2">
        <v>5.08264251356053</v>
      </c>
      <c r="R54" s="2">
        <v>7.7291864729050603</v>
      </c>
    </row>
    <row r="55" spans="1:18" s="3" customFormat="1">
      <c r="A55" s="2">
        <v>40</v>
      </c>
      <c r="B55" s="2" t="s">
        <v>15</v>
      </c>
      <c r="C55" s="2">
        <v>40</v>
      </c>
      <c r="D55" s="2" t="s">
        <v>22</v>
      </c>
      <c r="E55" s="2">
        <v>7190</v>
      </c>
      <c r="F55" s="2">
        <v>57841</v>
      </c>
      <c r="G55" s="2">
        <v>3017</v>
      </c>
      <c r="H55" s="2">
        <v>9999</v>
      </c>
      <c r="I55" s="2">
        <v>2010</v>
      </c>
      <c r="J55" s="2">
        <v>0.76820835894283901</v>
      </c>
      <c r="K55" s="2">
        <v>0.78152173913043399</v>
      </c>
      <c r="L55" s="2">
        <v>0.81860620206735502</v>
      </c>
      <c r="M55" s="2">
        <v>0.86321049344159895</v>
      </c>
      <c r="N55" s="2">
        <v>0.70441853629861795</v>
      </c>
      <c r="O55" s="2">
        <v>0.950425580860363</v>
      </c>
      <c r="P55" s="2">
        <v>0.85773769709345504</v>
      </c>
      <c r="Q55" s="2">
        <v>5.6073058571329701</v>
      </c>
      <c r="R55" s="2">
        <v>7.69471488178025</v>
      </c>
    </row>
    <row r="56" spans="1:18" s="3" customFormat="1">
      <c r="A56" s="2">
        <v>50</v>
      </c>
      <c r="B56" s="2" t="s">
        <v>15</v>
      </c>
      <c r="C56" s="2">
        <v>50</v>
      </c>
      <c r="D56" s="2" t="s">
        <v>22</v>
      </c>
      <c r="E56" s="2">
        <v>6928</v>
      </c>
      <c r="F56" s="2">
        <v>54818</v>
      </c>
      <c r="G56" s="2">
        <v>3377</v>
      </c>
      <c r="H56" s="2">
        <v>9999</v>
      </c>
      <c r="I56" s="2">
        <v>2033</v>
      </c>
      <c r="J56" s="2">
        <v>0.74753289473684204</v>
      </c>
      <c r="K56" s="2">
        <v>0.77312799910724195</v>
      </c>
      <c r="L56" s="2">
        <v>0.81972789115646205</v>
      </c>
      <c r="M56" s="2">
        <v>0.87030027756749895</v>
      </c>
      <c r="N56" s="2">
        <v>0.67229500242600604</v>
      </c>
      <c r="O56" s="2">
        <v>0.941970959704442</v>
      </c>
      <c r="P56" s="2">
        <v>0.84923860463189305</v>
      </c>
      <c r="Q56" s="2">
        <v>6.1930352614969202</v>
      </c>
      <c r="R56" s="2">
        <v>7.4649249422632797</v>
      </c>
    </row>
    <row r="57" spans="1:18" s="3" customFormat="1">
      <c r="A57" s="2">
        <v>0</v>
      </c>
      <c r="B57" s="2" t="s">
        <v>16</v>
      </c>
      <c r="C57" s="2">
        <v>0</v>
      </c>
      <c r="D57" s="2" t="s">
        <v>22</v>
      </c>
      <c r="E57" s="2">
        <v>9085</v>
      </c>
      <c r="F57" s="2">
        <v>105603</v>
      </c>
      <c r="G57" s="2">
        <v>3901</v>
      </c>
      <c r="H57" s="2">
        <v>10000</v>
      </c>
      <c r="I57" s="2">
        <v>915</v>
      </c>
      <c r="J57" s="2">
        <v>0.71937270699949596</v>
      </c>
      <c r="K57" s="2">
        <v>0.90849999999999997</v>
      </c>
      <c r="L57" s="2">
        <v>0.90849999999999997</v>
      </c>
      <c r="M57" s="2"/>
      <c r="N57" s="2">
        <v>0.69959956876636298</v>
      </c>
      <c r="O57" s="2">
        <v>0.96437573056691905</v>
      </c>
      <c r="P57" s="2">
        <v>0.935604361699791</v>
      </c>
      <c r="Q57" s="2">
        <v>3.4261149512356699</v>
      </c>
      <c r="R57" s="2">
        <v>11.6238855255916</v>
      </c>
    </row>
    <row r="58" spans="1:18" s="3" customFormat="1">
      <c r="A58" s="2">
        <v>10</v>
      </c>
      <c r="B58" s="2" t="s">
        <v>16</v>
      </c>
      <c r="C58" s="2">
        <v>10</v>
      </c>
      <c r="D58" s="2" t="s">
        <v>22</v>
      </c>
      <c r="E58" s="2">
        <v>9016</v>
      </c>
      <c r="F58" s="2">
        <v>102064</v>
      </c>
      <c r="G58" s="2">
        <v>4102</v>
      </c>
      <c r="H58" s="2">
        <v>9997</v>
      </c>
      <c r="I58" s="2">
        <v>984</v>
      </c>
      <c r="J58" s="2">
        <v>0.70905737995602502</v>
      </c>
      <c r="K58" s="2">
        <v>0.90159999999999996</v>
      </c>
      <c r="L58" s="2">
        <v>0.90644444444444405</v>
      </c>
      <c r="M58" s="2">
        <v>0.85799999999999998</v>
      </c>
      <c r="N58" s="2">
        <v>0.68729989327641405</v>
      </c>
      <c r="O58" s="2">
        <v>0.96136239474031204</v>
      </c>
      <c r="P58" s="2">
        <v>0.93052263163764803</v>
      </c>
      <c r="Q58" s="2">
        <v>3.7399061400844502</v>
      </c>
      <c r="R58" s="2">
        <v>11.3203194321206</v>
      </c>
    </row>
    <row r="59" spans="1:18" s="3" customFormat="1">
      <c r="A59" s="2">
        <v>20</v>
      </c>
      <c r="B59" s="2" t="s">
        <v>16</v>
      </c>
      <c r="C59" s="2">
        <v>20</v>
      </c>
      <c r="D59" s="2" t="s">
        <v>22</v>
      </c>
      <c r="E59" s="2">
        <v>8881</v>
      </c>
      <c r="F59" s="2">
        <v>98227</v>
      </c>
      <c r="G59" s="2">
        <v>4522</v>
      </c>
      <c r="H59" s="2">
        <v>9998</v>
      </c>
      <c r="I59" s="2">
        <v>1119</v>
      </c>
      <c r="J59" s="2">
        <v>0.68856749311294696</v>
      </c>
      <c r="K59" s="2">
        <v>0.8881</v>
      </c>
      <c r="L59" s="2">
        <v>0.90100000000000002</v>
      </c>
      <c r="M59" s="2">
        <v>0.83650000000000002</v>
      </c>
      <c r="N59" s="2">
        <v>0.66261284786987895</v>
      </c>
      <c r="O59" s="2">
        <v>0.95598983931717096</v>
      </c>
      <c r="P59" s="2">
        <v>0.92079524348114405</v>
      </c>
      <c r="Q59" s="2">
        <v>4.0646556989860301</v>
      </c>
      <c r="R59" s="2">
        <v>11.0603535637878</v>
      </c>
    </row>
    <row r="60" spans="1:18" s="3" customFormat="1">
      <c r="A60" s="2">
        <v>30</v>
      </c>
      <c r="B60" s="2" t="s">
        <v>16</v>
      </c>
      <c r="C60" s="2">
        <v>30</v>
      </c>
      <c r="D60" s="2" t="s">
        <v>22</v>
      </c>
      <c r="E60" s="2">
        <v>8787</v>
      </c>
      <c r="F60" s="2">
        <v>93813</v>
      </c>
      <c r="G60" s="2">
        <v>6021</v>
      </c>
      <c r="H60" s="2">
        <v>9998</v>
      </c>
      <c r="I60" s="2">
        <v>1213</v>
      </c>
      <c r="J60" s="2">
        <v>0.62413384106373604</v>
      </c>
      <c r="K60" s="2">
        <v>0.87870000000000004</v>
      </c>
      <c r="L60" s="2">
        <v>0.89457142857142802</v>
      </c>
      <c r="M60" s="2">
        <v>0.84166666666666601</v>
      </c>
      <c r="N60" s="2">
        <v>0.59339546191247905</v>
      </c>
      <c r="O60" s="2">
        <v>0.93968988520944696</v>
      </c>
      <c r="P60" s="2">
        <v>0.90817212397596903</v>
      </c>
      <c r="Q60" s="2">
        <v>4.4050801569028701</v>
      </c>
      <c r="R60" s="2">
        <v>10.676340047797799</v>
      </c>
    </row>
    <row r="61" spans="1:18" s="3" customFormat="1">
      <c r="A61" s="2">
        <v>40</v>
      </c>
      <c r="B61" s="2" t="s">
        <v>16</v>
      </c>
      <c r="C61" s="2">
        <v>40</v>
      </c>
      <c r="D61" s="2" t="s">
        <v>22</v>
      </c>
      <c r="E61" s="2">
        <v>8748</v>
      </c>
      <c r="F61" s="2">
        <v>91205</v>
      </c>
      <c r="G61" s="2">
        <v>5442</v>
      </c>
      <c r="H61" s="2">
        <v>10000</v>
      </c>
      <c r="I61" s="2">
        <v>1252</v>
      </c>
      <c r="J61" s="2">
        <v>0.647584509778526</v>
      </c>
      <c r="K61" s="2">
        <v>0.87480000000000002</v>
      </c>
      <c r="L61" s="2">
        <v>0.89633333333333298</v>
      </c>
      <c r="M61" s="2">
        <v>0.84250000000000003</v>
      </c>
      <c r="N61" s="2">
        <v>0.61649048625792802</v>
      </c>
      <c r="O61" s="2">
        <v>0.94369199250881997</v>
      </c>
      <c r="P61" s="2">
        <v>0.907941039550892</v>
      </c>
      <c r="Q61" s="2">
        <v>4.7790472013595702</v>
      </c>
      <c r="R61" s="2">
        <v>10.4258116140832</v>
      </c>
    </row>
    <row r="62" spans="1:18" s="3" customFormat="1">
      <c r="A62" s="2">
        <v>50</v>
      </c>
      <c r="B62" s="2" t="s">
        <v>16</v>
      </c>
      <c r="C62" s="2">
        <v>50</v>
      </c>
      <c r="D62" s="2" t="s">
        <v>22</v>
      </c>
      <c r="E62" s="2">
        <v>8734</v>
      </c>
      <c r="F62" s="2">
        <v>88339</v>
      </c>
      <c r="G62" s="2">
        <v>5159</v>
      </c>
      <c r="H62" s="2">
        <v>10000</v>
      </c>
      <c r="I62" s="2">
        <v>1266</v>
      </c>
      <c r="J62" s="2">
        <v>0.65967412098423295</v>
      </c>
      <c r="K62" s="2">
        <v>0.87339999999999995</v>
      </c>
      <c r="L62" s="2">
        <v>0.90239999999999998</v>
      </c>
      <c r="M62" s="2">
        <v>0.84440000000000004</v>
      </c>
      <c r="N62" s="2">
        <v>0.62866191607284205</v>
      </c>
      <c r="O62" s="2">
        <v>0.94482234914115804</v>
      </c>
      <c r="P62" s="2">
        <v>0.90770838905338103</v>
      </c>
      <c r="Q62" s="2">
        <v>5.1233203907673799</v>
      </c>
      <c r="R62" s="2">
        <v>10.114380581634901</v>
      </c>
    </row>
    <row r="63" spans="1:18" s="3" customFormat="1">
      <c r="A63" s="2">
        <v>0</v>
      </c>
      <c r="B63" s="2" t="s">
        <v>17</v>
      </c>
      <c r="C63" s="2">
        <v>0</v>
      </c>
      <c r="D63" s="2" t="s">
        <v>22</v>
      </c>
      <c r="E63" s="2">
        <v>9044</v>
      </c>
      <c r="F63" s="2">
        <v>115868</v>
      </c>
      <c r="G63" s="2">
        <v>6329</v>
      </c>
      <c r="H63" s="2">
        <v>9993</v>
      </c>
      <c r="I63" s="2">
        <v>956</v>
      </c>
      <c r="J63" s="2">
        <v>0.61224114691826903</v>
      </c>
      <c r="K63" s="2">
        <v>0.90439999999999998</v>
      </c>
      <c r="L63" s="2">
        <v>0.90439999999999998</v>
      </c>
      <c r="M63" s="2"/>
      <c r="N63" s="2">
        <v>0.58830416964808396</v>
      </c>
      <c r="O63" s="2">
        <v>0.94820658444969996</v>
      </c>
      <c r="P63" s="2">
        <v>0.925785368760349</v>
      </c>
      <c r="Q63" s="2">
        <v>3.0826069696394298</v>
      </c>
      <c r="R63" s="2">
        <v>12.811587793011901</v>
      </c>
    </row>
    <row r="64" spans="1:18" s="3" customFormat="1">
      <c r="A64" s="2">
        <v>10</v>
      </c>
      <c r="B64" s="2" t="s">
        <v>17</v>
      </c>
      <c r="C64" s="2">
        <v>10</v>
      </c>
      <c r="D64" s="2" t="s">
        <v>22</v>
      </c>
      <c r="E64" s="2">
        <v>9004</v>
      </c>
      <c r="F64" s="2">
        <v>113086</v>
      </c>
      <c r="G64" s="2">
        <v>6582</v>
      </c>
      <c r="H64" s="2">
        <v>9990</v>
      </c>
      <c r="I64" s="2">
        <v>996</v>
      </c>
      <c r="J64" s="2">
        <v>0.60282404055032501</v>
      </c>
      <c r="K64" s="2">
        <v>0.90039999999999998</v>
      </c>
      <c r="L64" s="2">
        <v>0.90544444444444405</v>
      </c>
      <c r="M64" s="2">
        <v>0.85499999999999998</v>
      </c>
      <c r="N64" s="2">
        <v>0.577697934043372</v>
      </c>
      <c r="O64" s="2">
        <v>0.94499782732225801</v>
      </c>
      <c r="P64" s="2">
        <v>0.92216001463013997</v>
      </c>
      <c r="Q64" s="2">
        <v>3.3709139780192499</v>
      </c>
      <c r="R64" s="2">
        <v>12.559529098178499</v>
      </c>
    </row>
    <row r="65" spans="1:18" s="3" customFormat="1">
      <c r="A65" s="2">
        <v>20</v>
      </c>
      <c r="B65" s="2" t="s">
        <v>17</v>
      </c>
      <c r="C65" s="2">
        <v>20</v>
      </c>
      <c r="D65" s="2" t="s">
        <v>22</v>
      </c>
      <c r="E65" s="2">
        <v>8903</v>
      </c>
      <c r="F65" s="2">
        <v>109733</v>
      </c>
      <c r="G65" s="2">
        <v>7688</v>
      </c>
      <c r="H65" s="2">
        <v>9989</v>
      </c>
      <c r="I65" s="2">
        <v>1097</v>
      </c>
      <c r="J65" s="2">
        <v>0.56508457317418104</v>
      </c>
      <c r="K65" s="2">
        <v>0.89029999999999998</v>
      </c>
      <c r="L65" s="2">
        <v>0.90037500000000004</v>
      </c>
      <c r="M65" s="2">
        <v>0.85</v>
      </c>
      <c r="N65" s="2">
        <v>0.53661623771924505</v>
      </c>
      <c r="O65" s="2">
        <v>0.93452619207807797</v>
      </c>
      <c r="P65" s="2">
        <v>0.91187716662444096</v>
      </c>
      <c r="Q65" s="2">
        <v>3.7351193730636001</v>
      </c>
      <c r="R65" s="2">
        <v>12.3253959339548</v>
      </c>
    </row>
    <row r="66" spans="1:18" s="3" customFormat="1">
      <c r="A66" s="2">
        <v>30</v>
      </c>
      <c r="B66" s="2" t="s">
        <v>17</v>
      </c>
      <c r="C66" s="2">
        <v>30</v>
      </c>
      <c r="D66" s="2" t="s">
        <v>22</v>
      </c>
      <c r="E66" s="2">
        <v>8772</v>
      </c>
      <c r="F66" s="2">
        <v>104976</v>
      </c>
      <c r="G66" s="2">
        <v>9712</v>
      </c>
      <c r="H66" s="2">
        <v>9997</v>
      </c>
      <c r="I66" s="2">
        <v>1228</v>
      </c>
      <c r="J66" s="2">
        <v>0.507230199401288</v>
      </c>
      <c r="K66" s="2">
        <v>0.87719999999999998</v>
      </c>
      <c r="L66" s="2">
        <v>0.88557142857142801</v>
      </c>
      <c r="M66" s="2">
        <v>0.85766666666666602</v>
      </c>
      <c r="N66" s="2">
        <v>0.47457260333261198</v>
      </c>
      <c r="O66" s="2">
        <v>0.91531808035714202</v>
      </c>
      <c r="P66" s="2">
        <v>0.89585374773939397</v>
      </c>
      <c r="Q66" s="2">
        <v>4.0982244913510604</v>
      </c>
      <c r="R66" s="2">
        <v>11.9671682626539</v>
      </c>
    </row>
    <row r="67" spans="1:18" s="3" customFormat="1">
      <c r="A67" s="2">
        <v>40</v>
      </c>
      <c r="B67" s="2" t="s">
        <v>17</v>
      </c>
      <c r="C67" s="2">
        <v>40</v>
      </c>
      <c r="D67" s="2" t="s">
        <v>22</v>
      </c>
      <c r="E67" s="2">
        <v>8783</v>
      </c>
      <c r="F67" s="2">
        <v>104992</v>
      </c>
      <c r="G67" s="2">
        <v>8404</v>
      </c>
      <c r="H67" s="2">
        <v>9998</v>
      </c>
      <c r="I67" s="2">
        <v>1217</v>
      </c>
      <c r="J67" s="2">
        <v>0.54331050972720296</v>
      </c>
      <c r="K67" s="2">
        <v>0.87829999999999997</v>
      </c>
      <c r="L67" s="2">
        <v>0.89583333333333304</v>
      </c>
      <c r="M67" s="2">
        <v>0.85199999999999998</v>
      </c>
      <c r="N67" s="2">
        <v>0.51102577529528104</v>
      </c>
      <c r="O67" s="2">
        <v>0.92588803837877798</v>
      </c>
      <c r="P67" s="2">
        <v>0.90146641792262305</v>
      </c>
      <c r="Q67" s="2">
        <v>4.5412806474648804</v>
      </c>
      <c r="R67" s="2">
        <v>11.954002049413599</v>
      </c>
    </row>
    <row r="68" spans="1:18" s="3" customFormat="1">
      <c r="A68" s="2">
        <v>50</v>
      </c>
      <c r="B68" s="2" t="s">
        <v>17</v>
      </c>
      <c r="C68" s="2">
        <v>50</v>
      </c>
      <c r="D68" s="2" t="s">
        <v>22</v>
      </c>
      <c r="E68" s="2">
        <v>8743</v>
      </c>
      <c r="F68" s="2">
        <v>102451</v>
      </c>
      <c r="G68" s="2">
        <v>8324</v>
      </c>
      <c r="H68" s="2">
        <v>10000</v>
      </c>
      <c r="I68" s="2">
        <v>1257</v>
      </c>
      <c r="J68" s="2">
        <v>0.54573237284435705</v>
      </c>
      <c r="K68" s="2">
        <v>0.87429999999999997</v>
      </c>
      <c r="L68" s="2">
        <v>0.8982</v>
      </c>
      <c r="M68" s="2">
        <v>0.85040000000000004</v>
      </c>
      <c r="N68" s="2">
        <v>0.51227515087595898</v>
      </c>
      <c r="O68" s="2">
        <v>0.92485669149176197</v>
      </c>
      <c r="P68" s="2">
        <v>0.898868018772505</v>
      </c>
      <c r="Q68" s="2">
        <v>4.8953609807041003</v>
      </c>
      <c r="R68" s="2">
        <v>11.7180601624156</v>
      </c>
    </row>
    <row r="69" spans="1:18" s="3" customFormat="1">
      <c r="A69" s="2">
        <v>0</v>
      </c>
      <c r="B69" s="2" t="s">
        <v>18</v>
      </c>
      <c r="C69" s="2">
        <v>0</v>
      </c>
      <c r="D69" s="2" t="s">
        <v>22</v>
      </c>
      <c r="E69" s="2">
        <v>8610</v>
      </c>
      <c r="F69" s="2">
        <v>83713</v>
      </c>
      <c r="G69" s="2">
        <v>2902</v>
      </c>
      <c r="H69" s="2">
        <v>9995</v>
      </c>
      <c r="I69" s="2">
        <v>1308</v>
      </c>
      <c r="J69" s="2">
        <v>0.77498643095293396</v>
      </c>
      <c r="K69" s="2">
        <v>0.86811857229280098</v>
      </c>
      <c r="L69" s="2">
        <v>0.87447065940713797</v>
      </c>
      <c r="M69" s="2"/>
      <c r="N69" s="2">
        <v>0.74791521890201496</v>
      </c>
      <c r="O69" s="2">
        <v>0.96649541072562395</v>
      </c>
      <c r="P69" s="2">
        <v>0.91466937879350796</v>
      </c>
      <c r="Q69" s="2">
        <v>3.7509914472741102</v>
      </c>
      <c r="R69" s="2">
        <v>9.6786295005807208</v>
      </c>
    </row>
    <row r="70" spans="1:18" s="3" customFormat="1">
      <c r="A70" s="2">
        <v>10</v>
      </c>
      <c r="B70" s="2" t="s">
        <v>18</v>
      </c>
      <c r="C70" s="2">
        <v>10</v>
      </c>
      <c r="D70" s="2" t="s">
        <v>22</v>
      </c>
      <c r="E70" s="2">
        <v>8581</v>
      </c>
      <c r="F70" s="2">
        <v>79828</v>
      </c>
      <c r="G70" s="2">
        <v>2979</v>
      </c>
      <c r="H70" s="2">
        <v>9996</v>
      </c>
      <c r="I70" s="2">
        <v>1326</v>
      </c>
      <c r="J70" s="2">
        <v>0.77040462427745604</v>
      </c>
      <c r="K70" s="2">
        <v>0.86615524376703301</v>
      </c>
      <c r="L70" s="2">
        <v>0.88014351384684297</v>
      </c>
      <c r="M70" s="2">
        <v>0.81376518218623395</v>
      </c>
      <c r="N70" s="2">
        <v>0.74230103806228298</v>
      </c>
      <c r="O70" s="2">
        <v>0.96402478051372398</v>
      </c>
      <c r="P70" s="2">
        <v>0.91247320775612795</v>
      </c>
      <c r="Q70" s="2">
        <v>3.8977628579301999</v>
      </c>
      <c r="R70" s="2">
        <v>9.2584780328632998</v>
      </c>
    </row>
    <row r="71" spans="1:18" s="3" customFormat="1">
      <c r="A71" s="2">
        <v>20</v>
      </c>
      <c r="B71" s="2" t="s">
        <v>18</v>
      </c>
      <c r="C71" s="2">
        <v>20</v>
      </c>
      <c r="D71" s="2" t="s">
        <v>22</v>
      </c>
      <c r="E71" s="2">
        <v>8409</v>
      </c>
      <c r="F71" s="2">
        <v>76012</v>
      </c>
      <c r="G71" s="2">
        <v>3451</v>
      </c>
      <c r="H71" s="2">
        <v>9999</v>
      </c>
      <c r="I71" s="2">
        <v>1486</v>
      </c>
      <c r="J71" s="2">
        <v>0.74342007434944202</v>
      </c>
      <c r="K71" s="2">
        <v>0.84982314300151596</v>
      </c>
      <c r="L71" s="2">
        <v>0.86949943260622797</v>
      </c>
      <c r="M71" s="2">
        <v>0.81211812627291202</v>
      </c>
      <c r="N71" s="2">
        <v>0.70902192242832995</v>
      </c>
      <c r="O71" s="2">
        <v>0.95657098272151797</v>
      </c>
      <c r="P71" s="2">
        <v>0.900042961239224</v>
      </c>
      <c r="Q71" s="2">
        <v>4.2325602809823799</v>
      </c>
      <c r="R71" s="2">
        <v>8.9869187775002892</v>
      </c>
    </row>
    <row r="72" spans="1:18" s="3" customFormat="1">
      <c r="A72" s="2">
        <v>30</v>
      </c>
      <c r="B72" s="2" t="s">
        <v>18</v>
      </c>
      <c r="C72" s="2">
        <v>30</v>
      </c>
      <c r="D72" s="2" t="s">
        <v>22</v>
      </c>
      <c r="E72" s="2">
        <v>8188</v>
      </c>
      <c r="F72" s="2">
        <v>70583</v>
      </c>
      <c r="G72" s="2">
        <v>5335</v>
      </c>
      <c r="H72" s="2">
        <v>10000</v>
      </c>
      <c r="I72" s="2">
        <v>1711</v>
      </c>
      <c r="J72" s="2">
        <v>0.65210303227910005</v>
      </c>
      <c r="K72" s="2">
        <v>0.82715425800585896</v>
      </c>
      <c r="L72" s="2">
        <v>0.84699453551912496</v>
      </c>
      <c r="M72" s="2">
        <v>0.80577249575551702</v>
      </c>
      <c r="N72" s="2">
        <v>0.60548694816239002</v>
      </c>
      <c r="O72" s="2">
        <v>0.92972681050607198</v>
      </c>
      <c r="P72" s="2">
        <v>0.87544627109411099</v>
      </c>
      <c r="Q72" s="2">
        <v>4.5289850966169798</v>
      </c>
      <c r="R72" s="2">
        <v>8.5763312164142604</v>
      </c>
    </row>
    <row r="73" spans="1:18" s="3" customFormat="1">
      <c r="A73" s="2">
        <v>40</v>
      </c>
      <c r="B73" s="2" t="s">
        <v>18</v>
      </c>
      <c r="C73" s="2">
        <v>40</v>
      </c>
      <c r="D73" s="2" t="s">
        <v>22</v>
      </c>
      <c r="E73" s="2">
        <v>8245</v>
      </c>
      <c r="F73" s="2">
        <v>68692</v>
      </c>
      <c r="G73" s="2">
        <v>3900</v>
      </c>
      <c r="H73" s="2">
        <v>10000</v>
      </c>
      <c r="I73" s="2">
        <v>1652</v>
      </c>
      <c r="J73" s="2">
        <v>0.71942446043165398</v>
      </c>
      <c r="K73" s="2">
        <v>0.83308073153480799</v>
      </c>
      <c r="L73" s="2">
        <v>0.86275167785234896</v>
      </c>
      <c r="M73" s="2">
        <v>0.80695961391922699</v>
      </c>
      <c r="N73" s="2">
        <v>0.67888019761218599</v>
      </c>
      <c r="O73" s="2">
        <v>0.94627507163323699</v>
      </c>
      <c r="P73" s="2">
        <v>0.886077452868958</v>
      </c>
      <c r="Q73" s="2">
        <v>4.8873538788522799</v>
      </c>
      <c r="R73" s="2">
        <v>8.2783505154639094</v>
      </c>
    </row>
    <row r="74" spans="1:18" s="3" customFormat="1">
      <c r="A74" s="2">
        <v>50</v>
      </c>
      <c r="B74" s="2" t="s">
        <v>18</v>
      </c>
      <c r="C74" s="2">
        <v>50</v>
      </c>
      <c r="D74" s="2" t="s">
        <v>22</v>
      </c>
      <c r="E74" s="2">
        <v>8278</v>
      </c>
      <c r="F74" s="2">
        <v>66560</v>
      </c>
      <c r="G74" s="2">
        <v>3201</v>
      </c>
      <c r="H74" s="2">
        <v>10000</v>
      </c>
      <c r="I74" s="2">
        <v>1606</v>
      </c>
      <c r="J74" s="2">
        <v>0.75751836982046805</v>
      </c>
      <c r="K74" s="2">
        <v>0.83751517604208803</v>
      </c>
      <c r="L74" s="2">
        <v>0.87439516129032202</v>
      </c>
      <c r="M74" s="2">
        <v>0.81722177091795201</v>
      </c>
      <c r="N74" s="2">
        <v>0.721142956703545</v>
      </c>
      <c r="O74" s="2">
        <v>0.95411476326314104</v>
      </c>
      <c r="P74" s="2">
        <v>0.89202080897192404</v>
      </c>
      <c r="Q74" s="2">
        <v>5.27626044107926</v>
      </c>
      <c r="R74" s="2">
        <v>7.9915438511717802</v>
      </c>
    </row>
    <row r="75" spans="1:18" s="3" customFormat="1">
      <c r="A75" s="2">
        <v>0</v>
      </c>
      <c r="B75" s="2" t="s">
        <v>15</v>
      </c>
      <c r="C75" s="2">
        <v>0</v>
      </c>
      <c r="D75" s="2" t="s">
        <v>39</v>
      </c>
      <c r="E75" s="2">
        <v>8950</v>
      </c>
      <c r="F75" s="2">
        <v>8956</v>
      </c>
      <c r="G75" s="2">
        <v>89</v>
      </c>
      <c r="H75" s="2">
        <v>10000</v>
      </c>
      <c r="I75" s="2">
        <v>1042</v>
      </c>
      <c r="J75" s="2">
        <v>0.99117851124987599</v>
      </c>
      <c r="K75" s="2">
        <v>0.89571657325860599</v>
      </c>
      <c r="L75" s="2">
        <v>0.89631705364291403</v>
      </c>
      <c r="M75" s="2"/>
      <c r="N75" s="2">
        <v>0.99015377807279503</v>
      </c>
      <c r="O75" s="2">
        <v>0.99016030956329404</v>
      </c>
      <c r="P75" s="2">
        <v>0.94057359474242297</v>
      </c>
      <c r="Q75" s="2">
        <v>1.9915140687807</v>
      </c>
      <c r="R75" s="2">
        <v>1</v>
      </c>
    </row>
    <row r="76" spans="1:18" s="3" customFormat="1">
      <c r="A76" s="2">
        <v>10</v>
      </c>
      <c r="B76" s="2" t="s">
        <v>15</v>
      </c>
      <c r="C76" s="2">
        <v>10</v>
      </c>
      <c r="D76" s="2" t="s">
        <v>39</v>
      </c>
      <c r="E76" s="2">
        <v>8684</v>
      </c>
      <c r="F76" s="2">
        <v>8854</v>
      </c>
      <c r="G76" s="2">
        <v>182</v>
      </c>
      <c r="H76" s="2">
        <v>9999</v>
      </c>
      <c r="I76" s="2">
        <v>1087</v>
      </c>
      <c r="J76" s="2">
        <v>0.98212356350063801</v>
      </c>
      <c r="K76" s="2">
        <v>0.88875243066216303</v>
      </c>
      <c r="L76" s="2">
        <v>0.90003335927943895</v>
      </c>
      <c r="M76" s="2">
        <v>0.97686375321336705</v>
      </c>
      <c r="N76" s="2">
        <v>0.97947214076246303</v>
      </c>
      <c r="O76" s="2">
        <v>0.97985834440017705</v>
      </c>
      <c r="P76" s="2">
        <v>0.93208440935079895</v>
      </c>
      <c r="Q76" s="2">
        <v>5.5941947142534403</v>
      </c>
      <c r="R76" s="2">
        <v>1</v>
      </c>
    </row>
    <row r="77" spans="1:18" s="3" customFormat="1">
      <c r="A77" s="2">
        <v>20</v>
      </c>
      <c r="B77" s="2" t="s">
        <v>15</v>
      </c>
      <c r="C77" s="2">
        <v>20</v>
      </c>
      <c r="D77" s="2" t="s">
        <v>39</v>
      </c>
      <c r="E77" s="2">
        <v>8272</v>
      </c>
      <c r="F77" s="2">
        <v>8552</v>
      </c>
      <c r="G77" s="2">
        <v>359</v>
      </c>
      <c r="H77" s="2">
        <v>10000</v>
      </c>
      <c r="I77" s="2">
        <v>1324</v>
      </c>
      <c r="J77" s="2">
        <v>0.96534414518775902</v>
      </c>
      <c r="K77" s="2">
        <v>0.86202584410170902</v>
      </c>
      <c r="L77" s="2">
        <v>0.88722180545136198</v>
      </c>
      <c r="M77" s="2">
        <v>0.91113892365456794</v>
      </c>
      <c r="N77" s="2">
        <v>0.95840574672691403</v>
      </c>
      <c r="O77" s="2">
        <v>0.95971271462237595</v>
      </c>
      <c r="P77" s="2">
        <v>0.90825015363008099</v>
      </c>
      <c r="Q77" s="2">
        <v>9.2747895229186099</v>
      </c>
      <c r="R77" s="2">
        <v>1</v>
      </c>
    </row>
    <row r="78" spans="1:18" s="3" customFormat="1">
      <c r="A78" s="2">
        <v>30</v>
      </c>
      <c r="B78" s="2" t="s">
        <v>15</v>
      </c>
      <c r="C78" s="2">
        <v>30</v>
      </c>
      <c r="D78" s="2" t="s">
        <v>39</v>
      </c>
      <c r="E78" s="2">
        <v>7975</v>
      </c>
      <c r="F78" s="2">
        <v>8368</v>
      </c>
      <c r="G78" s="2">
        <v>492</v>
      </c>
      <c r="H78" s="2">
        <v>10000</v>
      </c>
      <c r="I78" s="2">
        <v>1435</v>
      </c>
      <c r="J78" s="2">
        <v>0.95310712924132601</v>
      </c>
      <c r="K78" s="2">
        <v>0.84750265674813996</v>
      </c>
      <c r="L78" s="2">
        <v>0.88537944833500004</v>
      </c>
      <c r="M78" s="2">
        <v>0.90053874844591797</v>
      </c>
      <c r="N78" s="2">
        <v>0.94189205149403499</v>
      </c>
      <c r="O78" s="2">
        <v>0.94446952595936795</v>
      </c>
      <c r="P78" s="2">
        <v>0.89336256465636399</v>
      </c>
      <c r="Q78" s="2">
        <v>13.422203632887101</v>
      </c>
      <c r="R78" s="2">
        <v>1</v>
      </c>
    </row>
    <row r="79" spans="1:18" s="3" customFormat="1">
      <c r="A79" s="2">
        <v>40</v>
      </c>
      <c r="B79" s="2" t="s">
        <v>15</v>
      </c>
      <c r="C79" s="2">
        <v>40</v>
      </c>
      <c r="D79" s="2" t="s">
        <v>39</v>
      </c>
      <c r="E79" s="2">
        <v>7943</v>
      </c>
      <c r="F79" s="2">
        <v>8508</v>
      </c>
      <c r="G79" s="2">
        <v>435</v>
      </c>
      <c r="H79" s="2">
        <v>10000</v>
      </c>
      <c r="I79" s="2">
        <v>1257</v>
      </c>
      <c r="J79" s="2">
        <v>0.95831336847148996</v>
      </c>
      <c r="K79" s="2">
        <v>0.86336956521739106</v>
      </c>
      <c r="L79" s="2">
        <v>0.90496832277425798</v>
      </c>
      <c r="M79" s="2">
        <v>0.96189881324172299</v>
      </c>
      <c r="N79" s="2">
        <v>0.94807830031033602</v>
      </c>
      <c r="O79" s="2">
        <v>0.95135860449513499</v>
      </c>
      <c r="P79" s="2">
        <v>0.90523096344385701</v>
      </c>
      <c r="Q79" s="2">
        <v>17.235895627644499</v>
      </c>
      <c r="R79" s="2">
        <v>1</v>
      </c>
    </row>
    <row r="80" spans="1:18" s="3" customFormat="1">
      <c r="A80" s="2">
        <v>50</v>
      </c>
      <c r="B80" s="2" t="s">
        <v>15</v>
      </c>
      <c r="C80" s="2">
        <v>50</v>
      </c>
      <c r="D80" s="2" t="s">
        <v>39</v>
      </c>
      <c r="E80" s="2">
        <v>7557</v>
      </c>
      <c r="F80" s="2">
        <v>8265</v>
      </c>
      <c r="G80" s="2">
        <v>601</v>
      </c>
      <c r="H80" s="2">
        <v>10000</v>
      </c>
      <c r="I80" s="2">
        <v>1404</v>
      </c>
      <c r="J80" s="2">
        <v>0.94330723516649295</v>
      </c>
      <c r="K80" s="2">
        <v>0.843321057917643</v>
      </c>
      <c r="L80" s="2">
        <v>0.90056022408963499</v>
      </c>
      <c r="M80" s="2">
        <v>0.94978551602321404</v>
      </c>
      <c r="N80" s="2">
        <v>0.92632998283893098</v>
      </c>
      <c r="O80" s="2">
        <v>0.93221294834197999</v>
      </c>
      <c r="P80" s="2">
        <v>0.88554182237986401</v>
      </c>
      <c r="Q80" s="2">
        <v>21.726227921606501</v>
      </c>
      <c r="R80" s="2">
        <v>1</v>
      </c>
    </row>
    <row r="81" spans="1:18" s="3" customFormat="1">
      <c r="A81" s="2">
        <v>0</v>
      </c>
      <c r="B81" s="2" t="s">
        <v>16</v>
      </c>
      <c r="C81" s="2">
        <v>0</v>
      </c>
      <c r="D81" s="2" t="s">
        <v>39</v>
      </c>
      <c r="E81" s="2">
        <v>8794</v>
      </c>
      <c r="F81" s="2">
        <v>8793</v>
      </c>
      <c r="G81" s="2">
        <v>101</v>
      </c>
      <c r="H81" s="2">
        <v>9999</v>
      </c>
      <c r="I81" s="2">
        <v>1206</v>
      </c>
      <c r="J81" s="2">
        <v>0.99</v>
      </c>
      <c r="K81" s="2">
        <v>0.87939999999999996</v>
      </c>
      <c r="L81" s="2">
        <v>0.87939999999999996</v>
      </c>
      <c r="M81" s="2"/>
      <c r="N81" s="2">
        <v>0.98864530635188297</v>
      </c>
      <c r="O81" s="2">
        <v>0.98864402968293197</v>
      </c>
      <c r="P81" s="2">
        <v>0.93082769558781497</v>
      </c>
      <c r="Q81" s="2">
        <v>1.94052763247668</v>
      </c>
      <c r="R81" s="2">
        <v>0.99988628610416197</v>
      </c>
    </row>
    <row r="82" spans="1:18" s="3" customFormat="1">
      <c r="A82" s="2">
        <v>10</v>
      </c>
      <c r="B82" s="2" t="s">
        <v>16</v>
      </c>
      <c r="C82" s="2">
        <v>10</v>
      </c>
      <c r="D82" s="2" t="s">
        <v>39</v>
      </c>
      <c r="E82" s="2">
        <v>8760</v>
      </c>
      <c r="F82" s="2">
        <v>8760</v>
      </c>
      <c r="G82" s="2">
        <v>157</v>
      </c>
      <c r="H82" s="2">
        <v>9999</v>
      </c>
      <c r="I82" s="2">
        <v>1240</v>
      </c>
      <c r="J82" s="2">
        <v>0.98454115793619501</v>
      </c>
      <c r="K82" s="2">
        <v>0.876</v>
      </c>
      <c r="L82" s="2">
        <v>0.87844444444444403</v>
      </c>
      <c r="M82" s="2">
        <v>0.85399999999999998</v>
      </c>
      <c r="N82" s="2">
        <v>0.98239318156330602</v>
      </c>
      <c r="O82" s="2">
        <v>0.98239318156330602</v>
      </c>
      <c r="P82" s="2">
        <v>0.92615108103821897</v>
      </c>
      <c r="Q82" s="2">
        <v>4.4568493150684896</v>
      </c>
      <c r="R82" s="2">
        <v>1</v>
      </c>
    </row>
    <row r="83" spans="1:18" s="3" customFormat="1">
      <c r="A83" s="2">
        <v>20</v>
      </c>
      <c r="B83" s="2" t="s">
        <v>16</v>
      </c>
      <c r="C83" s="2">
        <v>20</v>
      </c>
      <c r="D83" s="2" t="s">
        <v>39</v>
      </c>
      <c r="E83" s="2">
        <v>8686</v>
      </c>
      <c r="F83" s="2">
        <v>8686</v>
      </c>
      <c r="G83" s="2">
        <v>230</v>
      </c>
      <c r="H83" s="2">
        <v>10000</v>
      </c>
      <c r="I83" s="2">
        <v>1314</v>
      </c>
      <c r="J83" s="2">
        <v>0.97751710654936397</v>
      </c>
      <c r="K83" s="2">
        <v>0.86860000000000004</v>
      </c>
      <c r="L83" s="2">
        <v>0.87287499999999996</v>
      </c>
      <c r="M83" s="2">
        <v>0.85150000000000003</v>
      </c>
      <c r="N83" s="2">
        <v>0.97420367877972103</v>
      </c>
      <c r="O83" s="2">
        <v>0.97420367877972103</v>
      </c>
      <c r="P83" s="2">
        <v>0.91837597800803505</v>
      </c>
      <c r="Q83" s="2">
        <v>6.9446235321206498</v>
      </c>
      <c r="R83" s="2">
        <v>1</v>
      </c>
    </row>
    <row r="84" spans="1:18" s="3" customFormat="1">
      <c r="A84" s="2">
        <v>30</v>
      </c>
      <c r="B84" s="2" t="s">
        <v>16</v>
      </c>
      <c r="C84" s="2">
        <v>30</v>
      </c>
      <c r="D84" s="2" t="s">
        <v>39</v>
      </c>
      <c r="E84" s="2">
        <v>8561</v>
      </c>
      <c r="F84" s="2">
        <v>8561</v>
      </c>
      <c r="G84" s="2">
        <v>350</v>
      </c>
      <c r="H84" s="2">
        <v>10000</v>
      </c>
      <c r="I84" s="2">
        <v>1439</v>
      </c>
      <c r="J84" s="2">
        <v>0.96618357487922701</v>
      </c>
      <c r="K84" s="2">
        <v>0.85609999999999997</v>
      </c>
      <c r="L84" s="2">
        <v>0.86642857142857099</v>
      </c>
      <c r="M84" s="2">
        <v>0.83199999999999996</v>
      </c>
      <c r="N84" s="2">
        <v>0.96072270227808299</v>
      </c>
      <c r="O84" s="2">
        <v>0.96072270227808299</v>
      </c>
      <c r="P84" s="2">
        <v>0.90539897414203296</v>
      </c>
      <c r="Q84" s="2">
        <v>9.5978273566172092</v>
      </c>
      <c r="R84" s="2">
        <v>1</v>
      </c>
    </row>
    <row r="85" spans="1:18" s="3" customFormat="1">
      <c r="A85" s="2">
        <v>40</v>
      </c>
      <c r="B85" s="2" t="s">
        <v>16</v>
      </c>
      <c r="C85" s="2">
        <v>40</v>
      </c>
      <c r="D85" s="2" t="s">
        <v>39</v>
      </c>
      <c r="E85" s="2">
        <v>8609</v>
      </c>
      <c r="F85" s="2">
        <v>8609</v>
      </c>
      <c r="G85" s="2">
        <v>382</v>
      </c>
      <c r="H85" s="2">
        <v>10000</v>
      </c>
      <c r="I85" s="2">
        <v>1391</v>
      </c>
      <c r="J85" s="2">
        <v>0.96320554806395597</v>
      </c>
      <c r="K85" s="2">
        <v>0.8609</v>
      </c>
      <c r="L85" s="2">
        <v>0.87283333333333302</v>
      </c>
      <c r="M85" s="2">
        <v>0.84299999999999997</v>
      </c>
      <c r="N85" s="2">
        <v>0.95751306862417895</v>
      </c>
      <c r="O85" s="2">
        <v>0.95751306862417895</v>
      </c>
      <c r="P85" s="2">
        <v>0.90663998736243401</v>
      </c>
      <c r="Q85" s="2">
        <v>12.2173307004297</v>
      </c>
      <c r="R85" s="2">
        <v>1</v>
      </c>
    </row>
    <row r="86" spans="1:18" s="3" customFormat="1">
      <c r="A86" s="2">
        <v>50</v>
      </c>
      <c r="B86" s="2" t="s">
        <v>16</v>
      </c>
      <c r="C86" s="2">
        <v>50</v>
      </c>
      <c r="D86" s="2" t="s">
        <v>39</v>
      </c>
      <c r="E86" s="2">
        <v>8580</v>
      </c>
      <c r="F86" s="2">
        <v>8580</v>
      </c>
      <c r="G86" s="2">
        <v>445</v>
      </c>
      <c r="H86" s="2">
        <v>10000</v>
      </c>
      <c r="I86" s="2">
        <v>1420</v>
      </c>
      <c r="J86" s="2">
        <v>0.95739588319770197</v>
      </c>
      <c r="K86" s="2">
        <v>0.85799999999999998</v>
      </c>
      <c r="L86" s="2">
        <v>0.87619999999999998</v>
      </c>
      <c r="M86" s="2">
        <v>0.83979999999999999</v>
      </c>
      <c r="N86" s="2">
        <v>0.95069252077562305</v>
      </c>
      <c r="O86" s="2">
        <v>0.95069252077562305</v>
      </c>
      <c r="P86" s="2">
        <v>0.90197109067017001</v>
      </c>
      <c r="Q86" s="2">
        <v>14.758974358974299</v>
      </c>
      <c r="R86" s="2">
        <v>1</v>
      </c>
    </row>
    <row r="87" spans="1:18" s="3" customFormat="1">
      <c r="A87" s="2">
        <v>0</v>
      </c>
      <c r="B87" s="2" t="s">
        <v>17</v>
      </c>
      <c r="C87" s="2">
        <v>0</v>
      </c>
      <c r="D87" s="2" t="s">
        <v>39</v>
      </c>
      <c r="E87" s="2">
        <v>8683</v>
      </c>
      <c r="F87" s="2">
        <v>8683</v>
      </c>
      <c r="G87" s="2">
        <v>120</v>
      </c>
      <c r="H87" s="2">
        <v>9997</v>
      </c>
      <c r="I87" s="2">
        <v>1317</v>
      </c>
      <c r="J87" s="2">
        <v>0.98813877631709002</v>
      </c>
      <c r="K87" s="2">
        <v>0.86829999999999996</v>
      </c>
      <c r="L87" s="2">
        <v>0.86829999999999996</v>
      </c>
      <c r="M87" s="2"/>
      <c r="N87" s="2">
        <v>0.98636828353970196</v>
      </c>
      <c r="O87" s="2">
        <v>0.98636828353970196</v>
      </c>
      <c r="P87" s="2">
        <v>0.92357602510237702</v>
      </c>
      <c r="Q87" s="2">
        <v>1.88529310146262</v>
      </c>
      <c r="R87" s="2">
        <v>1</v>
      </c>
    </row>
    <row r="88" spans="1:18" s="3" customFormat="1">
      <c r="A88" s="2">
        <v>10</v>
      </c>
      <c r="B88" s="2" t="s">
        <v>17</v>
      </c>
      <c r="C88" s="2">
        <v>10</v>
      </c>
      <c r="D88" s="2" t="s">
        <v>39</v>
      </c>
      <c r="E88" s="2">
        <v>8659</v>
      </c>
      <c r="F88" s="2">
        <v>8658</v>
      </c>
      <c r="G88" s="2">
        <v>183</v>
      </c>
      <c r="H88" s="2">
        <v>9996</v>
      </c>
      <c r="I88" s="2">
        <v>1341</v>
      </c>
      <c r="J88" s="2">
        <v>0.98202180960801599</v>
      </c>
      <c r="K88" s="2">
        <v>0.8659</v>
      </c>
      <c r="L88" s="2">
        <v>0.86655555555555497</v>
      </c>
      <c r="M88" s="2">
        <v>0.86</v>
      </c>
      <c r="N88" s="2">
        <v>0.97930332503958295</v>
      </c>
      <c r="O88" s="2">
        <v>0.97930098405157695</v>
      </c>
      <c r="P88" s="2">
        <v>0.91911583553172205</v>
      </c>
      <c r="Q88" s="2">
        <v>4.0303730222889396</v>
      </c>
      <c r="R88" s="2">
        <v>0.99988451322323502</v>
      </c>
    </row>
    <row r="89" spans="1:18" s="3" customFormat="1">
      <c r="A89" s="2">
        <v>20</v>
      </c>
      <c r="B89" s="2" t="s">
        <v>17</v>
      </c>
      <c r="C89" s="2">
        <v>20</v>
      </c>
      <c r="D89" s="2" t="s">
        <v>39</v>
      </c>
      <c r="E89" s="2">
        <v>8536</v>
      </c>
      <c r="F89" s="2">
        <v>8536</v>
      </c>
      <c r="G89" s="2">
        <v>265</v>
      </c>
      <c r="H89" s="2">
        <v>9996</v>
      </c>
      <c r="I89" s="2">
        <v>1464</v>
      </c>
      <c r="J89" s="2">
        <v>0.97417405710944305</v>
      </c>
      <c r="K89" s="2">
        <v>0.85360000000000003</v>
      </c>
      <c r="L89" s="2">
        <v>0.85962499999999997</v>
      </c>
      <c r="M89" s="2">
        <v>0.82950000000000002</v>
      </c>
      <c r="N89" s="2">
        <v>0.96988978525167502</v>
      </c>
      <c r="O89" s="2">
        <v>0.96988978525167502</v>
      </c>
      <c r="P89" s="2">
        <v>0.90803680655284202</v>
      </c>
      <c r="Q89" s="2">
        <v>5.9444704779756297</v>
      </c>
      <c r="R89" s="2">
        <v>1</v>
      </c>
    </row>
    <row r="90" spans="1:18" s="3" customFormat="1">
      <c r="A90" s="2">
        <v>30</v>
      </c>
      <c r="B90" s="2" t="s">
        <v>17</v>
      </c>
      <c r="C90" s="2">
        <v>30</v>
      </c>
      <c r="D90" s="2" t="s">
        <v>39</v>
      </c>
      <c r="E90" s="2">
        <v>8273</v>
      </c>
      <c r="F90" s="2">
        <v>8273</v>
      </c>
      <c r="G90" s="2">
        <v>428</v>
      </c>
      <c r="H90" s="2">
        <v>9998</v>
      </c>
      <c r="I90" s="2">
        <v>1727</v>
      </c>
      <c r="J90" s="2">
        <v>0.95894878189142496</v>
      </c>
      <c r="K90" s="2">
        <v>0.82730000000000004</v>
      </c>
      <c r="L90" s="2">
        <v>0.83585714285714197</v>
      </c>
      <c r="M90" s="2">
        <v>0.80733333333333301</v>
      </c>
      <c r="N90" s="2">
        <v>0.95081025169520705</v>
      </c>
      <c r="O90" s="2">
        <v>0.95081025169520705</v>
      </c>
      <c r="P90" s="2">
        <v>0.88476552056039703</v>
      </c>
      <c r="Q90" s="2">
        <v>8.0495588057536498</v>
      </c>
      <c r="R90" s="2">
        <v>1</v>
      </c>
    </row>
    <row r="91" spans="1:18" s="3" customFormat="1">
      <c r="A91" s="2">
        <v>40</v>
      </c>
      <c r="B91" s="2" t="s">
        <v>17</v>
      </c>
      <c r="C91" s="2">
        <v>40</v>
      </c>
      <c r="D91" s="2" t="s">
        <v>39</v>
      </c>
      <c r="E91" s="2">
        <v>8447</v>
      </c>
      <c r="F91" s="2">
        <v>8447</v>
      </c>
      <c r="G91" s="2">
        <v>417</v>
      </c>
      <c r="H91" s="2">
        <v>10000</v>
      </c>
      <c r="I91" s="2">
        <v>1553</v>
      </c>
      <c r="J91" s="2">
        <v>0.95996928098300804</v>
      </c>
      <c r="K91" s="2">
        <v>0.84470000000000001</v>
      </c>
      <c r="L91" s="2">
        <v>0.85450000000000004</v>
      </c>
      <c r="M91" s="2">
        <v>0.83</v>
      </c>
      <c r="N91" s="2">
        <v>0.95295577617328497</v>
      </c>
      <c r="O91" s="2">
        <v>0.95295577617328497</v>
      </c>
      <c r="P91" s="2">
        <v>0.89556827820186602</v>
      </c>
      <c r="Q91" s="2">
        <v>10.288031253699501</v>
      </c>
      <c r="R91" s="2">
        <v>1</v>
      </c>
    </row>
    <row r="92" spans="1:18" s="3" customFormat="1">
      <c r="A92" s="2">
        <v>50</v>
      </c>
      <c r="B92" s="2" t="s">
        <v>17</v>
      </c>
      <c r="C92" s="2">
        <v>50</v>
      </c>
      <c r="D92" s="2" t="s">
        <v>39</v>
      </c>
      <c r="E92" s="2">
        <v>8430</v>
      </c>
      <c r="F92" s="2">
        <v>8430</v>
      </c>
      <c r="G92" s="2">
        <v>480</v>
      </c>
      <c r="H92" s="2">
        <v>10000</v>
      </c>
      <c r="I92" s="2">
        <v>1570</v>
      </c>
      <c r="J92" s="2">
        <v>0.95419847328244201</v>
      </c>
      <c r="K92" s="2">
        <v>0.84299999999999997</v>
      </c>
      <c r="L92" s="2">
        <v>0.85580000000000001</v>
      </c>
      <c r="M92" s="2">
        <v>0.83020000000000005</v>
      </c>
      <c r="N92" s="2">
        <v>0.94612794612794604</v>
      </c>
      <c r="O92" s="2">
        <v>0.94612794612794604</v>
      </c>
      <c r="P92" s="2">
        <v>0.89159175039661498</v>
      </c>
      <c r="Q92" s="2">
        <v>12.4988137603795</v>
      </c>
      <c r="R92" s="2">
        <v>1</v>
      </c>
    </row>
    <row r="93" spans="1:18" s="3" customFormat="1">
      <c r="A93" s="2">
        <v>0</v>
      </c>
      <c r="B93" s="2" t="s">
        <v>18</v>
      </c>
      <c r="C93" s="2">
        <v>0</v>
      </c>
      <c r="D93" s="2" t="s">
        <v>39</v>
      </c>
      <c r="E93" s="2">
        <v>8818</v>
      </c>
      <c r="F93" s="2">
        <v>8876</v>
      </c>
      <c r="G93" s="2">
        <v>108</v>
      </c>
      <c r="H93" s="2">
        <v>9998</v>
      </c>
      <c r="I93" s="2">
        <v>1100</v>
      </c>
      <c r="J93" s="2">
        <v>0.98931327924005497</v>
      </c>
      <c r="K93" s="2">
        <v>0.88909054244807395</v>
      </c>
      <c r="L93" s="2">
        <v>0.89503932244404105</v>
      </c>
      <c r="M93" s="2"/>
      <c r="N93" s="2">
        <v>0.98790051534842005</v>
      </c>
      <c r="O93" s="2">
        <v>0.98797862867319597</v>
      </c>
      <c r="P93" s="2">
        <v>0.93592976583749599</v>
      </c>
      <c r="Q93" s="2">
        <v>2.00743494423791</v>
      </c>
      <c r="R93" s="2">
        <v>0.999886595599909</v>
      </c>
    </row>
    <row r="94" spans="1:18" s="3" customFormat="1">
      <c r="A94" s="2">
        <v>10</v>
      </c>
      <c r="B94" s="2" t="s">
        <v>18</v>
      </c>
      <c r="C94" s="2">
        <v>10</v>
      </c>
      <c r="D94" s="2" t="s">
        <v>39</v>
      </c>
      <c r="E94" s="2">
        <v>8771</v>
      </c>
      <c r="F94" s="2">
        <v>8841</v>
      </c>
      <c r="G94" s="2">
        <v>154</v>
      </c>
      <c r="H94" s="2">
        <v>9999</v>
      </c>
      <c r="I94" s="2">
        <v>1136</v>
      </c>
      <c r="J94" s="2">
        <v>0.98483206933911105</v>
      </c>
      <c r="K94" s="2">
        <v>0.88533360250327997</v>
      </c>
      <c r="L94" s="2">
        <v>0.89819486489516698</v>
      </c>
      <c r="M94" s="2">
        <v>0.84109311740890602</v>
      </c>
      <c r="N94" s="2">
        <v>0.98274509803921495</v>
      </c>
      <c r="O94" s="2">
        <v>0.98287937743190601</v>
      </c>
      <c r="P94" s="2">
        <v>0.93155989107640103</v>
      </c>
      <c r="Q94" s="2">
        <v>5.0042976702103497</v>
      </c>
      <c r="R94" s="2">
        <v>0.99988598791471806</v>
      </c>
    </row>
    <row r="95" spans="1:18" s="3" customFormat="1">
      <c r="A95" s="2">
        <v>20</v>
      </c>
      <c r="B95" s="2" t="s">
        <v>18</v>
      </c>
      <c r="C95" s="2">
        <v>20</v>
      </c>
      <c r="D95" s="2" t="s">
        <v>39</v>
      </c>
      <c r="E95" s="2">
        <v>8633</v>
      </c>
      <c r="F95" s="2">
        <v>8710</v>
      </c>
      <c r="G95" s="2">
        <v>255</v>
      </c>
      <c r="H95" s="2">
        <v>9998</v>
      </c>
      <c r="I95" s="2">
        <v>1262</v>
      </c>
      <c r="J95" s="2">
        <v>0.97512923046913103</v>
      </c>
      <c r="K95" s="2">
        <v>0.87246083880747805</v>
      </c>
      <c r="L95" s="2">
        <v>0.89257344597150401</v>
      </c>
      <c r="M95" s="2">
        <v>0.83044806517311598</v>
      </c>
      <c r="N95" s="2">
        <v>0.97130963096309597</v>
      </c>
      <c r="O95" s="2">
        <v>0.97155605131065204</v>
      </c>
      <c r="P95" s="2">
        <v>0.91934581729419096</v>
      </c>
      <c r="Q95" s="2">
        <v>8.4213547646383393</v>
      </c>
      <c r="R95" s="2">
        <v>1</v>
      </c>
    </row>
    <row r="96" spans="1:18" s="3" customFormat="1">
      <c r="A96" s="2">
        <v>30</v>
      </c>
      <c r="B96" s="2" t="s">
        <v>18</v>
      </c>
      <c r="C96" s="2">
        <v>30</v>
      </c>
      <c r="D96" s="2" t="s">
        <v>39</v>
      </c>
      <c r="E96" s="2">
        <v>8166</v>
      </c>
      <c r="F96" s="2">
        <v>8241</v>
      </c>
      <c r="G96" s="2">
        <v>501</v>
      </c>
      <c r="H96" s="2">
        <v>10000</v>
      </c>
      <c r="I96" s="2">
        <v>1733</v>
      </c>
      <c r="J96" s="2">
        <v>0.95229025807065903</v>
      </c>
      <c r="K96" s="2">
        <v>0.82493181129407001</v>
      </c>
      <c r="L96" s="2">
        <v>0.85734828875467295</v>
      </c>
      <c r="M96" s="2">
        <v>0.77385398981324205</v>
      </c>
      <c r="N96" s="2">
        <v>0.94219453097957695</v>
      </c>
      <c r="O96" s="2">
        <v>0.94269045984900401</v>
      </c>
      <c r="P96" s="2">
        <v>0.87988860655165801</v>
      </c>
      <c r="Q96" s="2">
        <v>11.387452979007399</v>
      </c>
      <c r="R96" s="2">
        <v>1</v>
      </c>
    </row>
    <row r="97" spans="1:18" s="3" customFormat="1">
      <c r="A97" s="2">
        <v>40</v>
      </c>
      <c r="B97" s="2" t="s">
        <v>18</v>
      </c>
      <c r="C97" s="2">
        <v>40</v>
      </c>
      <c r="D97" s="2" t="s">
        <v>39</v>
      </c>
      <c r="E97" s="2">
        <v>8352</v>
      </c>
      <c r="F97" s="2">
        <v>8427</v>
      </c>
      <c r="G97" s="2">
        <v>420</v>
      </c>
      <c r="H97" s="2">
        <v>10000</v>
      </c>
      <c r="I97" s="2">
        <v>1545</v>
      </c>
      <c r="J97" s="2">
        <v>0.959692898272552</v>
      </c>
      <c r="K97" s="2">
        <v>0.84389208851166997</v>
      </c>
      <c r="L97" s="2">
        <v>0.87617449664429503</v>
      </c>
      <c r="M97" s="2">
        <v>0.81407162814325595</v>
      </c>
      <c r="N97" s="2">
        <v>0.95212038303693503</v>
      </c>
      <c r="O97" s="2">
        <v>0.952526280094947</v>
      </c>
      <c r="P97" s="2">
        <v>0.89492448520782297</v>
      </c>
      <c r="Q97" s="2">
        <v>14.940666903999</v>
      </c>
      <c r="R97" s="2">
        <v>1</v>
      </c>
    </row>
    <row r="98" spans="1:18" s="3" customFormat="1">
      <c r="A98" s="2">
        <v>50</v>
      </c>
      <c r="B98" s="2" t="s">
        <v>18</v>
      </c>
      <c r="C98" s="2">
        <v>50</v>
      </c>
      <c r="D98" s="2" t="s">
        <v>39</v>
      </c>
      <c r="E98" s="2">
        <v>8407</v>
      </c>
      <c r="F98" s="2">
        <v>8495</v>
      </c>
      <c r="G98" s="2">
        <v>417</v>
      </c>
      <c r="H98" s="2">
        <v>10000</v>
      </c>
      <c r="I98" s="2">
        <v>1477</v>
      </c>
      <c r="J98" s="2">
        <v>0.95996928098300804</v>
      </c>
      <c r="K98" s="2">
        <v>0.85056657223795995</v>
      </c>
      <c r="L98" s="2">
        <v>0.887298387096774</v>
      </c>
      <c r="M98" s="2">
        <v>0.83143785540211201</v>
      </c>
      <c r="N98" s="2">
        <v>0.95274252039891205</v>
      </c>
      <c r="O98" s="2">
        <v>0.95320915619389501</v>
      </c>
      <c r="P98" s="2">
        <v>0.89896746234027103</v>
      </c>
      <c r="Q98" s="2">
        <v>18.611183048852201</v>
      </c>
      <c r="R98" s="2">
        <v>1</v>
      </c>
    </row>
    <row r="99" spans="1:18" s="3" customFormat="1">
      <c r="A99" s="2">
        <v>0</v>
      </c>
      <c r="B99" s="2" t="s">
        <v>15</v>
      </c>
      <c r="C99" s="2">
        <v>0</v>
      </c>
      <c r="D99" s="2" t="s">
        <v>40</v>
      </c>
      <c r="E99" s="2">
        <v>8870</v>
      </c>
      <c r="F99" s="2">
        <v>8870</v>
      </c>
      <c r="G99" s="2">
        <v>114</v>
      </c>
      <c r="H99" s="2">
        <v>9999</v>
      </c>
      <c r="I99" s="2">
        <v>1122</v>
      </c>
      <c r="J99" s="2">
        <v>0.98872738059922805</v>
      </c>
      <c r="K99" s="2">
        <v>0.88771016813450698</v>
      </c>
      <c r="L99" s="2">
        <v>0.88771016813450698</v>
      </c>
      <c r="M99" s="2"/>
      <c r="N99" s="2">
        <v>0.98731077471059603</v>
      </c>
      <c r="O99" s="2">
        <v>0.98731077471059603</v>
      </c>
      <c r="P99" s="2">
        <v>0.93486509274873497</v>
      </c>
      <c r="Q99" s="2">
        <v>3.0963923337091299</v>
      </c>
      <c r="R99" s="2">
        <v>1</v>
      </c>
    </row>
    <row r="100" spans="1:18" s="3" customFormat="1">
      <c r="A100" s="2">
        <v>10</v>
      </c>
      <c r="B100" s="2" t="s">
        <v>15</v>
      </c>
      <c r="C100" s="2">
        <v>10</v>
      </c>
      <c r="D100" s="2" t="s">
        <v>40</v>
      </c>
      <c r="E100" s="2">
        <v>8539</v>
      </c>
      <c r="F100" s="2">
        <v>8558</v>
      </c>
      <c r="G100" s="2">
        <v>112</v>
      </c>
      <c r="H100" s="2">
        <v>10000</v>
      </c>
      <c r="I100" s="2">
        <v>1232</v>
      </c>
      <c r="J100" s="2">
        <v>0.988924050632911</v>
      </c>
      <c r="K100" s="2">
        <v>0.87391259850578196</v>
      </c>
      <c r="L100" s="2">
        <v>0.88769042588680003</v>
      </c>
      <c r="M100" s="2">
        <v>0.73907455012853396</v>
      </c>
      <c r="N100" s="2">
        <v>0.98705351982429701</v>
      </c>
      <c r="O100" s="2">
        <v>0.98708189158016102</v>
      </c>
      <c r="P100" s="2">
        <v>0.927056265243412</v>
      </c>
      <c r="Q100" s="2">
        <v>3.24956186470382</v>
      </c>
      <c r="R100" s="2">
        <v>1</v>
      </c>
    </row>
    <row r="101" spans="1:18" s="3" customFormat="1">
      <c r="A101" s="2">
        <v>20</v>
      </c>
      <c r="B101" s="2" t="s">
        <v>15</v>
      </c>
      <c r="C101" s="2">
        <v>20</v>
      </c>
      <c r="D101" s="2" t="s">
        <v>40</v>
      </c>
      <c r="E101" s="2">
        <v>8060</v>
      </c>
      <c r="F101" s="2">
        <v>8097</v>
      </c>
      <c r="G101" s="2">
        <v>134</v>
      </c>
      <c r="H101" s="2">
        <v>10000</v>
      </c>
      <c r="I101" s="2">
        <v>1536</v>
      </c>
      <c r="J101" s="2">
        <v>0.986777185711466</v>
      </c>
      <c r="K101" s="2">
        <v>0.83993330554397605</v>
      </c>
      <c r="L101" s="2">
        <v>0.86496624156039004</v>
      </c>
      <c r="M101" s="2">
        <v>0.73779724655819701</v>
      </c>
      <c r="N101" s="2">
        <v>0.983646570661459</v>
      </c>
      <c r="O101" s="2">
        <v>0.98372008261450605</v>
      </c>
      <c r="P101" s="2">
        <v>0.90615822730957496</v>
      </c>
      <c r="Q101" s="2">
        <v>3.5681116462887399</v>
      </c>
      <c r="R101" s="2">
        <v>1</v>
      </c>
    </row>
    <row r="102" spans="1:18" s="3" customFormat="1">
      <c r="A102" s="2">
        <v>30</v>
      </c>
      <c r="B102" s="2" t="s">
        <v>15</v>
      </c>
      <c r="C102" s="2">
        <v>30</v>
      </c>
      <c r="D102" s="2" t="s">
        <v>40</v>
      </c>
      <c r="E102" s="2">
        <v>7676</v>
      </c>
      <c r="F102" s="2">
        <v>7725</v>
      </c>
      <c r="G102" s="2">
        <v>135</v>
      </c>
      <c r="H102" s="2">
        <v>10000</v>
      </c>
      <c r="I102" s="2">
        <v>1734</v>
      </c>
      <c r="J102" s="2">
        <v>0.98667982239763197</v>
      </c>
      <c r="K102" s="2">
        <v>0.81572794899043499</v>
      </c>
      <c r="L102" s="2">
        <v>0.85022152351007496</v>
      </c>
      <c r="M102" s="2">
        <v>0.73601326150020696</v>
      </c>
      <c r="N102" s="2">
        <v>0.98271668160286696</v>
      </c>
      <c r="O102" s="2">
        <v>0.98282442748091603</v>
      </c>
      <c r="P102" s="2">
        <v>0.89151404755820995</v>
      </c>
      <c r="Q102" s="2">
        <v>4.0565695792880199</v>
      </c>
      <c r="R102" s="2">
        <v>1</v>
      </c>
    </row>
    <row r="103" spans="1:18" s="3" customFormat="1">
      <c r="A103" s="2">
        <v>40</v>
      </c>
      <c r="B103" s="2" t="s">
        <v>15</v>
      </c>
      <c r="C103" s="2">
        <v>40</v>
      </c>
      <c r="D103" s="2" t="s">
        <v>40</v>
      </c>
      <c r="E103" s="2">
        <v>7656</v>
      </c>
      <c r="F103" s="2">
        <v>7731</v>
      </c>
      <c r="G103" s="2">
        <v>155</v>
      </c>
      <c r="H103" s="2">
        <v>10000</v>
      </c>
      <c r="I103" s="2">
        <v>1544</v>
      </c>
      <c r="J103" s="2">
        <v>0.98473658296405697</v>
      </c>
      <c r="K103" s="2">
        <v>0.83217391304347799</v>
      </c>
      <c r="L103" s="2">
        <v>0.86328776258752904</v>
      </c>
      <c r="M103" s="2">
        <v>0.79731417863835097</v>
      </c>
      <c r="N103" s="2">
        <v>0.98015618998847698</v>
      </c>
      <c r="O103" s="2">
        <v>0.98034491503930998</v>
      </c>
      <c r="P103" s="2">
        <v>0.90020302293188104</v>
      </c>
      <c r="Q103" s="2">
        <v>4.4837040869115299</v>
      </c>
      <c r="R103" s="2">
        <v>1</v>
      </c>
    </row>
    <row r="104" spans="1:18" s="3" customFormat="1">
      <c r="A104" s="2">
        <v>50</v>
      </c>
      <c r="B104" s="2" t="s">
        <v>15</v>
      </c>
      <c r="C104" s="2">
        <v>50</v>
      </c>
      <c r="D104" s="2" t="s">
        <v>40</v>
      </c>
      <c r="E104" s="2">
        <v>7356</v>
      </c>
      <c r="F104" s="2">
        <v>7461</v>
      </c>
      <c r="G104" s="2">
        <v>142</v>
      </c>
      <c r="H104" s="2">
        <v>10000</v>
      </c>
      <c r="I104" s="2">
        <v>1605</v>
      </c>
      <c r="J104" s="2">
        <v>0.98599881680141899</v>
      </c>
      <c r="K104" s="2">
        <v>0.82089052561098097</v>
      </c>
      <c r="L104" s="2">
        <v>0.86134453781512599</v>
      </c>
      <c r="M104" s="2">
        <v>0.79636638909916702</v>
      </c>
      <c r="N104" s="2">
        <v>0.98106161643104794</v>
      </c>
      <c r="O104" s="2">
        <v>0.98132316190977198</v>
      </c>
      <c r="P104" s="2">
        <v>0.89396600608723997</v>
      </c>
      <c r="Q104" s="2">
        <v>4.5980970249262896</v>
      </c>
      <c r="R104" s="2">
        <v>1</v>
      </c>
    </row>
    <row r="105" spans="1:18" s="3" customFormat="1">
      <c r="A105" s="2">
        <v>0</v>
      </c>
      <c r="B105" s="2" t="s">
        <v>16</v>
      </c>
      <c r="C105" s="2">
        <v>0</v>
      </c>
      <c r="D105" s="2" t="s">
        <v>40</v>
      </c>
      <c r="E105" s="2">
        <v>9007</v>
      </c>
      <c r="F105" s="2">
        <v>9006</v>
      </c>
      <c r="G105" s="2">
        <v>115</v>
      </c>
      <c r="H105" s="2">
        <v>9999</v>
      </c>
      <c r="I105" s="2">
        <v>993</v>
      </c>
      <c r="J105" s="2">
        <v>0.98862962230571405</v>
      </c>
      <c r="K105" s="2">
        <v>0.90069999999999995</v>
      </c>
      <c r="L105" s="2">
        <v>0.90069999999999995</v>
      </c>
      <c r="M105" s="2"/>
      <c r="N105" s="2">
        <v>0.987393115544836</v>
      </c>
      <c r="O105" s="2">
        <v>0.98739173336256902</v>
      </c>
      <c r="P105" s="2">
        <v>0.94205564117989304</v>
      </c>
      <c r="Q105" s="2">
        <v>2.9354946152992101</v>
      </c>
      <c r="R105" s="2">
        <v>0.99988897524147802</v>
      </c>
    </row>
    <row r="106" spans="1:18" s="3" customFormat="1">
      <c r="A106" s="2">
        <v>10</v>
      </c>
      <c r="B106" s="2" t="s">
        <v>16</v>
      </c>
      <c r="C106" s="2">
        <v>10</v>
      </c>
      <c r="D106" s="2" t="s">
        <v>40</v>
      </c>
      <c r="E106" s="2">
        <v>8925</v>
      </c>
      <c r="F106" s="2">
        <v>8925</v>
      </c>
      <c r="G106" s="2">
        <v>133</v>
      </c>
      <c r="H106" s="2">
        <v>9999</v>
      </c>
      <c r="I106" s="2">
        <v>1075</v>
      </c>
      <c r="J106" s="2">
        <v>0.98687327279905201</v>
      </c>
      <c r="K106" s="2">
        <v>0.89249999999999996</v>
      </c>
      <c r="L106" s="2">
        <v>0.90033333333333299</v>
      </c>
      <c r="M106" s="2">
        <v>0.82199999999999995</v>
      </c>
      <c r="N106" s="2">
        <v>0.98531684698608901</v>
      </c>
      <c r="O106" s="2">
        <v>0.98531684698608901</v>
      </c>
      <c r="P106" s="2">
        <v>0.93661454507293496</v>
      </c>
      <c r="Q106" s="2">
        <v>3.19462184873949</v>
      </c>
      <c r="R106" s="2">
        <v>1</v>
      </c>
    </row>
    <row r="107" spans="1:18" s="3" customFormat="1">
      <c r="A107" s="2">
        <v>20</v>
      </c>
      <c r="B107" s="2" t="s">
        <v>16</v>
      </c>
      <c r="C107" s="2">
        <v>20</v>
      </c>
      <c r="D107" s="2" t="s">
        <v>40</v>
      </c>
      <c r="E107" s="2">
        <v>8767</v>
      </c>
      <c r="F107" s="2">
        <v>8766</v>
      </c>
      <c r="G107" s="2">
        <v>128</v>
      </c>
      <c r="H107" s="2">
        <v>10000</v>
      </c>
      <c r="I107" s="2">
        <v>1233</v>
      </c>
      <c r="J107" s="2">
        <v>0.98736176935229003</v>
      </c>
      <c r="K107" s="2">
        <v>0.87670000000000003</v>
      </c>
      <c r="L107" s="2">
        <v>0.89137500000000003</v>
      </c>
      <c r="M107" s="2">
        <v>0.81799999999999995</v>
      </c>
      <c r="N107" s="2">
        <v>0.98560989319842596</v>
      </c>
      <c r="O107" s="2">
        <v>0.985608275241736</v>
      </c>
      <c r="P107" s="2">
        <v>0.92796964540392002</v>
      </c>
      <c r="Q107" s="2">
        <v>3.5716892893806298</v>
      </c>
      <c r="R107" s="2">
        <v>0.99988593589597297</v>
      </c>
    </row>
    <row r="108" spans="1:18" s="3" customFormat="1">
      <c r="A108" s="2">
        <v>30</v>
      </c>
      <c r="B108" s="2" t="s">
        <v>16</v>
      </c>
      <c r="C108" s="2">
        <v>30</v>
      </c>
      <c r="D108" s="2" t="s">
        <v>40</v>
      </c>
      <c r="E108" s="2">
        <v>8551</v>
      </c>
      <c r="F108" s="2">
        <v>8550</v>
      </c>
      <c r="G108" s="2">
        <v>122</v>
      </c>
      <c r="H108" s="2">
        <v>10000</v>
      </c>
      <c r="I108" s="2">
        <v>1449</v>
      </c>
      <c r="J108" s="2">
        <v>0.98794704603833206</v>
      </c>
      <c r="K108" s="2">
        <v>0.85509999999999997</v>
      </c>
      <c r="L108" s="2">
        <v>0.874285714285714</v>
      </c>
      <c r="M108" s="2">
        <v>0.81033333333333302</v>
      </c>
      <c r="N108" s="2">
        <v>0.98593335639340396</v>
      </c>
      <c r="O108" s="2">
        <v>0.98593173431734304</v>
      </c>
      <c r="P108" s="2">
        <v>0.915867130696008</v>
      </c>
      <c r="Q108" s="2">
        <v>3.82996140802245</v>
      </c>
      <c r="R108" s="2">
        <v>0.99988305461349503</v>
      </c>
    </row>
    <row r="109" spans="1:18" s="3" customFormat="1">
      <c r="A109" s="2">
        <v>40</v>
      </c>
      <c r="B109" s="2" t="s">
        <v>16</v>
      </c>
      <c r="C109" s="2">
        <v>40</v>
      </c>
      <c r="D109" s="2" t="s">
        <v>40</v>
      </c>
      <c r="E109" s="2">
        <v>8569</v>
      </c>
      <c r="F109" s="2">
        <v>8569</v>
      </c>
      <c r="G109" s="2">
        <v>127</v>
      </c>
      <c r="H109" s="2">
        <v>10000</v>
      </c>
      <c r="I109" s="2">
        <v>1431</v>
      </c>
      <c r="J109" s="2">
        <v>0.98745926730522304</v>
      </c>
      <c r="K109" s="2">
        <v>0.8569</v>
      </c>
      <c r="L109" s="2">
        <v>0.88500000000000001</v>
      </c>
      <c r="M109" s="2">
        <v>0.81474999999999997</v>
      </c>
      <c r="N109" s="2">
        <v>0.98539558417663298</v>
      </c>
      <c r="O109" s="2">
        <v>0.98539558417663298</v>
      </c>
      <c r="P109" s="2">
        <v>0.91666666666666596</v>
      </c>
      <c r="Q109" s="2">
        <v>4.2974676158244796</v>
      </c>
      <c r="R109" s="2">
        <v>1</v>
      </c>
    </row>
    <row r="110" spans="1:18" s="3" customFormat="1">
      <c r="A110" s="2">
        <v>50</v>
      </c>
      <c r="B110" s="2" t="s">
        <v>16</v>
      </c>
      <c r="C110" s="2">
        <v>50</v>
      </c>
      <c r="D110" s="2" t="s">
        <v>40</v>
      </c>
      <c r="E110" s="2">
        <v>8576</v>
      </c>
      <c r="F110" s="2">
        <v>8576</v>
      </c>
      <c r="G110" s="2">
        <v>127</v>
      </c>
      <c r="H110" s="2">
        <v>10000</v>
      </c>
      <c r="I110" s="2">
        <v>1424</v>
      </c>
      <c r="J110" s="2">
        <v>0.98745926730522304</v>
      </c>
      <c r="K110" s="2">
        <v>0.85760000000000003</v>
      </c>
      <c r="L110" s="2">
        <v>0.88819999999999999</v>
      </c>
      <c r="M110" s="2">
        <v>0.82699999999999996</v>
      </c>
      <c r="N110" s="2">
        <v>0.98540733080546905</v>
      </c>
      <c r="O110" s="2">
        <v>0.98540733080546905</v>
      </c>
      <c r="P110" s="2">
        <v>0.91707212746618105</v>
      </c>
      <c r="Q110" s="2">
        <v>4.3417677238805901</v>
      </c>
      <c r="R110" s="2">
        <v>1</v>
      </c>
    </row>
    <row r="111" spans="1:18" s="3" customFormat="1">
      <c r="A111" s="2">
        <v>0</v>
      </c>
      <c r="B111" s="2" t="s">
        <v>17</v>
      </c>
      <c r="C111" s="2">
        <v>0</v>
      </c>
      <c r="D111" s="2" t="s">
        <v>40</v>
      </c>
      <c r="E111" s="2">
        <v>9037</v>
      </c>
      <c r="F111" s="2">
        <v>9036</v>
      </c>
      <c r="G111" s="2">
        <v>102</v>
      </c>
      <c r="H111" s="2">
        <v>9995</v>
      </c>
      <c r="I111" s="2">
        <v>963</v>
      </c>
      <c r="J111" s="2">
        <v>0.98989798950183205</v>
      </c>
      <c r="K111" s="2">
        <v>0.90369999999999995</v>
      </c>
      <c r="L111" s="2">
        <v>0.90369999999999995</v>
      </c>
      <c r="M111" s="2"/>
      <c r="N111" s="2">
        <v>0.98883904147061996</v>
      </c>
      <c r="O111" s="2">
        <v>0.988837820091923</v>
      </c>
      <c r="P111" s="2">
        <v>0.94435390250078799</v>
      </c>
      <c r="Q111" s="2">
        <v>2.93594424161964</v>
      </c>
      <c r="R111" s="2">
        <v>0.99988934380878602</v>
      </c>
    </row>
    <row r="112" spans="1:18" s="3" customFormat="1">
      <c r="A112" s="2">
        <v>10</v>
      </c>
      <c r="B112" s="2" t="s">
        <v>17</v>
      </c>
      <c r="C112" s="2">
        <v>10</v>
      </c>
      <c r="D112" s="2" t="s">
        <v>40</v>
      </c>
      <c r="E112" s="2">
        <v>8974</v>
      </c>
      <c r="F112" s="2">
        <v>8972</v>
      </c>
      <c r="G112" s="2">
        <v>98</v>
      </c>
      <c r="H112" s="2">
        <v>9993</v>
      </c>
      <c r="I112" s="2">
        <v>1026</v>
      </c>
      <c r="J112" s="2">
        <v>0.99028837578039797</v>
      </c>
      <c r="K112" s="2">
        <v>0.89739999999999998</v>
      </c>
      <c r="L112" s="2">
        <v>0.90433333333333299</v>
      </c>
      <c r="M112" s="2">
        <v>0.83499999999999996</v>
      </c>
      <c r="N112" s="2">
        <v>0.98919753086419704</v>
      </c>
      <c r="O112" s="2">
        <v>0.98919514884233695</v>
      </c>
      <c r="P112" s="2">
        <v>0.94106435831326096</v>
      </c>
      <c r="Q112" s="2">
        <v>3.3565856919991002</v>
      </c>
      <c r="R112" s="2">
        <v>0.99977713394250001</v>
      </c>
    </row>
    <row r="113" spans="1:18" s="3" customFormat="1">
      <c r="A113" s="2">
        <v>20</v>
      </c>
      <c r="B113" s="2" t="s">
        <v>17</v>
      </c>
      <c r="C113" s="2">
        <v>20</v>
      </c>
      <c r="D113" s="2" t="s">
        <v>40</v>
      </c>
      <c r="E113" s="2">
        <v>8721</v>
      </c>
      <c r="F113" s="2">
        <v>8720</v>
      </c>
      <c r="G113" s="2">
        <v>102</v>
      </c>
      <c r="H113" s="2">
        <v>9995</v>
      </c>
      <c r="I113" s="2">
        <v>1279</v>
      </c>
      <c r="J113" s="2">
        <v>0.98989798950183205</v>
      </c>
      <c r="K113" s="2">
        <v>0.87209999999999999</v>
      </c>
      <c r="L113" s="2">
        <v>0.889625</v>
      </c>
      <c r="M113" s="2">
        <v>0.80200000000000005</v>
      </c>
      <c r="N113" s="2">
        <v>0.98843930635838095</v>
      </c>
      <c r="O113" s="2">
        <v>0.98843799591929205</v>
      </c>
      <c r="P113" s="2">
        <v>0.92663173569351598</v>
      </c>
      <c r="Q113" s="2">
        <v>3.45345104333868</v>
      </c>
      <c r="R113" s="2">
        <v>0.99988533425065895</v>
      </c>
    </row>
    <row r="114" spans="1:18" s="3" customFormat="1">
      <c r="A114" s="2">
        <v>30</v>
      </c>
      <c r="B114" s="2" t="s">
        <v>17</v>
      </c>
      <c r="C114" s="2">
        <v>30</v>
      </c>
      <c r="D114" s="2" t="s">
        <v>40</v>
      </c>
      <c r="E114" s="2">
        <v>8465</v>
      </c>
      <c r="F114" s="2">
        <v>8464</v>
      </c>
      <c r="G114" s="2">
        <v>113</v>
      </c>
      <c r="H114" s="2">
        <v>9997</v>
      </c>
      <c r="I114" s="2">
        <v>1535</v>
      </c>
      <c r="J114" s="2">
        <v>0.98882294757665601</v>
      </c>
      <c r="K114" s="2">
        <v>0.84650000000000003</v>
      </c>
      <c r="L114" s="2">
        <v>0.86642857142857099</v>
      </c>
      <c r="M114" s="2">
        <v>0.8</v>
      </c>
      <c r="N114" s="2">
        <v>0.98682676614595399</v>
      </c>
      <c r="O114" s="2">
        <v>0.98682523026699298</v>
      </c>
      <c r="P114" s="2">
        <v>0.91129227223841203</v>
      </c>
      <c r="Q114" s="2">
        <v>3.7168674698795101</v>
      </c>
      <c r="R114" s="2">
        <v>0.999881866509155</v>
      </c>
    </row>
    <row r="115" spans="1:18" s="3" customFormat="1">
      <c r="A115" s="2">
        <v>40</v>
      </c>
      <c r="B115" s="2" t="s">
        <v>17</v>
      </c>
      <c r="C115" s="2">
        <v>40</v>
      </c>
      <c r="D115" s="2" t="s">
        <v>40</v>
      </c>
      <c r="E115" s="2">
        <v>8580</v>
      </c>
      <c r="F115" s="2">
        <v>8579</v>
      </c>
      <c r="G115" s="2">
        <v>108</v>
      </c>
      <c r="H115" s="2">
        <v>9998</v>
      </c>
      <c r="I115" s="2">
        <v>1420</v>
      </c>
      <c r="J115" s="2">
        <v>0.98931327924005497</v>
      </c>
      <c r="K115" s="2">
        <v>0.85799999999999998</v>
      </c>
      <c r="L115" s="2">
        <v>0.88066666666666604</v>
      </c>
      <c r="M115" s="2">
        <v>0.82399999999999995</v>
      </c>
      <c r="N115" s="2">
        <v>0.98756906077347995</v>
      </c>
      <c r="O115" s="2">
        <v>0.98756762979164203</v>
      </c>
      <c r="P115" s="2">
        <v>0.91823568281471202</v>
      </c>
      <c r="Q115" s="2">
        <v>4.0188789185409597</v>
      </c>
      <c r="R115" s="2">
        <v>0.99988344988344902</v>
      </c>
    </row>
    <row r="116" spans="1:18" s="3" customFormat="1">
      <c r="A116" s="2">
        <v>50</v>
      </c>
      <c r="B116" s="2" t="s">
        <v>17</v>
      </c>
      <c r="C116" s="2">
        <v>50</v>
      </c>
      <c r="D116" s="2" t="s">
        <v>40</v>
      </c>
      <c r="E116" s="2">
        <v>8559</v>
      </c>
      <c r="F116" s="2">
        <v>8558</v>
      </c>
      <c r="G116" s="2">
        <v>91</v>
      </c>
      <c r="H116" s="2">
        <v>9999</v>
      </c>
      <c r="I116" s="2">
        <v>1441</v>
      </c>
      <c r="J116" s="2">
        <v>0.99098116947472703</v>
      </c>
      <c r="K116" s="2">
        <v>0.85589999999999999</v>
      </c>
      <c r="L116" s="2">
        <v>0.88519999999999999</v>
      </c>
      <c r="M116" s="2">
        <v>0.8266</v>
      </c>
      <c r="N116" s="2">
        <v>0.98947976878612698</v>
      </c>
      <c r="O116" s="2">
        <v>0.989478552433807</v>
      </c>
      <c r="P116" s="2">
        <v>0.91785470456579699</v>
      </c>
      <c r="Q116" s="2">
        <v>4.3742990654205602</v>
      </c>
      <c r="R116" s="2">
        <v>0.99988316392101795</v>
      </c>
    </row>
    <row r="117" spans="1:18" s="3" customFormat="1">
      <c r="A117" s="2">
        <v>0</v>
      </c>
      <c r="B117" s="2" t="s">
        <v>18</v>
      </c>
      <c r="C117" s="2">
        <v>0</v>
      </c>
      <c r="D117" s="2" t="s">
        <v>40</v>
      </c>
      <c r="E117" s="2">
        <v>8962</v>
      </c>
      <c r="F117" s="2">
        <v>8975</v>
      </c>
      <c r="G117" s="2">
        <v>116</v>
      </c>
      <c r="H117" s="2">
        <v>9997</v>
      </c>
      <c r="I117" s="2">
        <v>956</v>
      </c>
      <c r="J117" s="2">
        <v>0.98852961534658301</v>
      </c>
      <c r="K117" s="2">
        <v>0.90360959870941704</v>
      </c>
      <c r="L117" s="2">
        <v>0.90492034684412104</v>
      </c>
      <c r="M117" s="2"/>
      <c r="N117" s="2">
        <v>0.98722185503414805</v>
      </c>
      <c r="O117" s="2">
        <v>0.98724012759872404</v>
      </c>
      <c r="P117" s="2">
        <v>0.94357541280775403</v>
      </c>
      <c r="Q117" s="2">
        <v>2.9770473537604398</v>
      </c>
      <c r="R117" s="2">
        <v>1</v>
      </c>
    </row>
    <row r="118" spans="1:18" s="3" customFormat="1">
      <c r="A118" s="2">
        <v>10</v>
      </c>
      <c r="B118" s="2" t="s">
        <v>18</v>
      </c>
      <c r="C118" s="2">
        <v>10</v>
      </c>
      <c r="D118" s="2" t="s">
        <v>40</v>
      </c>
      <c r="E118" s="2">
        <v>8837</v>
      </c>
      <c r="F118" s="2">
        <v>8847</v>
      </c>
      <c r="G118" s="2">
        <v>122</v>
      </c>
      <c r="H118" s="2">
        <v>10000</v>
      </c>
      <c r="I118" s="2">
        <v>1070</v>
      </c>
      <c r="J118" s="2">
        <v>0.98794704603833206</v>
      </c>
      <c r="K118" s="2">
        <v>0.89199555869587099</v>
      </c>
      <c r="L118" s="2">
        <v>0.90436147550173696</v>
      </c>
      <c r="M118" s="2">
        <v>0.790485829959514</v>
      </c>
      <c r="N118" s="2">
        <v>0.98638240875097605</v>
      </c>
      <c r="O118" s="2">
        <v>0.98639759170476005</v>
      </c>
      <c r="P118" s="2">
        <v>0.93682440305032899</v>
      </c>
      <c r="Q118" s="2">
        <v>3.2635623869800998</v>
      </c>
      <c r="R118" s="2">
        <v>1</v>
      </c>
    </row>
    <row r="119" spans="1:18" s="3" customFormat="1">
      <c r="A119" s="2">
        <v>20</v>
      </c>
      <c r="B119" s="2" t="s">
        <v>18</v>
      </c>
      <c r="C119" s="2">
        <v>20</v>
      </c>
      <c r="D119" s="2" t="s">
        <v>40</v>
      </c>
      <c r="E119" s="2">
        <v>8606</v>
      </c>
      <c r="F119" s="2">
        <v>8613</v>
      </c>
      <c r="G119" s="2">
        <v>113</v>
      </c>
      <c r="H119" s="2">
        <v>10000</v>
      </c>
      <c r="I119" s="2">
        <v>1289</v>
      </c>
      <c r="J119" s="2">
        <v>0.98882626322555101</v>
      </c>
      <c r="K119" s="2">
        <v>0.86973218797372398</v>
      </c>
      <c r="L119" s="2">
        <v>0.89345605850460197</v>
      </c>
      <c r="M119" s="2">
        <v>0.77749490835030499</v>
      </c>
      <c r="N119" s="2">
        <v>0.98703979814198795</v>
      </c>
      <c r="O119" s="2">
        <v>0.98705019482007705</v>
      </c>
      <c r="P119" s="2">
        <v>0.92468491034373501</v>
      </c>
      <c r="Q119" s="2">
        <v>3.4564031115755198</v>
      </c>
      <c r="R119" s="2">
        <v>1</v>
      </c>
    </row>
    <row r="120" spans="1:18" s="3" customFormat="1">
      <c r="A120" s="2">
        <v>30</v>
      </c>
      <c r="B120" s="2" t="s">
        <v>18</v>
      </c>
      <c r="C120" s="2">
        <v>30</v>
      </c>
      <c r="D120" s="2" t="s">
        <v>40</v>
      </c>
      <c r="E120" s="2">
        <v>8125</v>
      </c>
      <c r="F120" s="2">
        <v>8129</v>
      </c>
      <c r="G120" s="2">
        <v>142</v>
      </c>
      <c r="H120" s="2">
        <v>10000</v>
      </c>
      <c r="I120" s="2">
        <v>1774</v>
      </c>
      <c r="J120" s="2">
        <v>0.98599881680141899</v>
      </c>
      <c r="K120" s="2">
        <v>0.82078997878573501</v>
      </c>
      <c r="L120" s="2">
        <v>0.84742594190394005</v>
      </c>
      <c r="M120" s="2">
        <v>0.75925297113752099</v>
      </c>
      <c r="N120" s="2">
        <v>0.98282327325510999</v>
      </c>
      <c r="O120" s="2">
        <v>0.98283158022004502</v>
      </c>
      <c r="P120" s="2">
        <v>0.89453168027492702</v>
      </c>
      <c r="Q120" s="2">
        <v>3.9627260425636601</v>
      </c>
      <c r="R120" s="2">
        <v>1</v>
      </c>
    </row>
    <row r="121" spans="1:18" s="3" customFormat="1">
      <c r="A121" s="2">
        <v>40</v>
      </c>
      <c r="B121" s="2" t="s">
        <v>18</v>
      </c>
      <c r="C121" s="2">
        <v>40</v>
      </c>
      <c r="D121" s="2" t="s">
        <v>40</v>
      </c>
      <c r="E121" s="2">
        <v>8245</v>
      </c>
      <c r="F121" s="2">
        <v>8251</v>
      </c>
      <c r="G121" s="2">
        <v>193</v>
      </c>
      <c r="H121" s="2">
        <v>10000</v>
      </c>
      <c r="I121" s="2">
        <v>1652</v>
      </c>
      <c r="J121" s="2">
        <v>0.98106543706465199</v>
      </c>
      <c r="K121" s="2">
        <v>0.83308073153480799</v>
      </c>
      <c r="L121" s="2">
        <v>0.857550335570469</v>
      </c>
      <c r="M121" s="2">
        <v>0.79756159512319003</v>
      </c>
      <c r="N121" s="2">
        <v>0.97712728134629001</v>
      </c>
      <c r="O121" s="2">
        <v>0.97714353387020303</v>
      </c>
      <c r="P121" s="2">
        <v>0.899379668661073</v>
      </c>
      <c r="Q121" s="2">
        <v>4.5145419292292699</v>
      </c>
      <c r="R121" s="2">
        <v>1</v>
      </c>
    </row>
    <row r="122" spans="1:18" s="3" customFormat="1">
      <c r="A122" s="2">
        <v>50</v>
      </c>
      <c r="B122" s="2" t="s">
        <v>18</v>
      </c>
      <c r="C122" s="2">
        <v>50</v>
      </c>
      <c r="D122" s="2" t="s">
        <v>40</v>
      </c>
      <c r="E122" s="2">
        <v>8259</v>
      </c>
      <c r="F122" s="2">
        <v>8265</v>
      </c>
      <c r="G122" s="2">
        <v>178</v>
      </c>
      <c r="H122" s="2">
        <v>10000</v>
      </c>
      <c r="I122" s="2">
        <v>1625</v>
      </c>
      <c r="J122" s="2">
        <v>0.98251129887993705</v>
      </c>
      <c r="K122" s="2">
        <v>0.83559287737757904</v>
      </c>
      <c r="L122" s="2">
        <v>0.86592741935483797</v>
      </c>
      <c r="M122" s="2">
        <v>0.80625507717303002</v>
      </c>
      <c r="N122" s="2">
        <v>0.97890245347872396</v>
      </c>
      <c r="O122" s="2">
        <v>0.97891744640530598</v>
      </c>
      <c r="P122" s="2">
        <v>0.90159470027330302</v>
      </c>
      <c r="Q122" s="2">
        <v>4.6123411978221398</v>
      </c>
      <c r="R122" s="2">
        <v>1</v>
      </c>
    </row>
  </sheetData>
  <mergeCells count="1">
    <mergeCell ref="A1:XFD1"/>
  </mergeCells>
  <phoneticPr fontId="1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9D03A-FF7A-8844-9113-C6922B46B452}">
  <dimension ref="A1:R146"/>
  <sheetViews>
    <sheetView topLeftCell="A142" zoomScale="63" workbookViewId="0">
      <selection sqref="A1:XFD1"/>
    </sheetView>
  </sheetViews>
  <sheetFormatPr baseColWidth="10" defaultColWidth="37" defaultRowHeight="16"/>
  <cols>
    <col min="1" max="18" width="37" style="1"/>
  </cols>
  <sheetData>
    <row r="1" spans="1:18" s="5" customFormat="1">
      <c r="A1" s="5" t="s">
        <v>65</v>
      </c>
    </row>
    <row r="2" spans="1:18" s="3" customFormat="1">
      <c r="A2" s="2" t="s">
        <v>55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62</v>
      </c>
      <c r="Q2" s="2" t="s">
        <v>54</v>
      </c>
      <c r="R2" s="2" t="s">
        <v>14</v>
      </c>
    </row>
    <row r="3" spans="1:18" s="3" customFormat="1">
      <c r="A3" s="2">
        <v>0</v>
      </c>
      <c r="B3" s="2" t="s">
        <v>15</v>
      </c>
      <c r="C3" s="2">
        <v>0</v>
      </c>
      <c r="D3" s="2" t="s">
        <v>41</v>
      </c>
      <c r="E3" s="2">
        <v>6597</v>
      </c>
      <c r="F3" s="2">
        <v>6619</v>
      </c>
      <c r="G3" s="2">
        <v>320</v>
      </c>
      <c r="H3" s="2">
        <v>9971</v>
      </c>
      <c r="I3" s="2">
        <v>3395</v>
      </c>
      <c r="J3" s="2">
        <v>0.96890486833155098</v>
      </c>
      <c r="K3" s="2">
        <v>0.66022818254603599</v>
      </c>
      <c r="L3" s="2">
        <v>0.66022818254603599</v>
      </c>
      <c r="M3" s="2"/>
      <c r="N3" s="2">
        <v>0.95373716929304597</v>
      </c>
      <c r="O3" s="2">
        <v>0.95388384493442802</v>
      </c>
      <c r="P3" s="2">
        <v>0.780343602648367</v>
      </c>
      <c r="Q3" s="2">
        <v>1.43375132195195</v>
      </c>
      <c r="R3" s="2">
        <v>1.0033348491738601</v>
      </c>
    </row>
    <row r="4" spans="1:18" s="3" customFormat="1">
      <c r="A4" s="2">
        <v>10</v>
      </c>
      <c r="B4" s="2" t="s">
        <v>15</v>
      </c>
      <c r="C4" s="2">
        <v>10</v>
      </c>
      <c r="D4" s="2" t="s">
        <v>41</v>
      </c>
      <c r="E4" s="2">
        <v>5954</v>
      </c>
      <c r="F4" s="2">
        <v>5975</v>
      </c>
      <c r="G4" s="2">
        <v>313</v>
      </c>
      <c r="H4" s="2">
        <v>9978</v>
      </c>
      <c r="I4" s="2">
        <v>3817</v>
      </c>
      <c r="J4" s="2">
        <v>0.96958507433679897</v>
      </c>
      <c r="K4" s="2">
        <v>0.60935421144202195</v>
      </c>
      <c r="L4" s="2">
        <v>0.66207049927721495</v>
      </c>
      <c r="M4" s="2">
        <v>0</v>
      </c>
      <c r="N4" s="2">
        <v>0.950055848093186</v>
      </c>
      <c r="O4" s="2">
        <v>0.95022264631043196</v>
      </c>
      <c r="P4" s="2">
        <v>0.742537526712583</v>
      </c>
      <c r="Q4" s="2">
        <v>1.11765690376569</v>
      </c>
      <c r="R4" s="2">
        <v>1.0035270406449399</v>
      </c>
    </row>
    <row r="5" spans="1:18" s="3" customFormat="1">
      <c r="A5" s="2">
        <v>20</v>
      </c>
      <c r="B5" s="2" t="s">
        <v>15</v>
      </c>
      <c r="C5" s="2">
        <v>20</v>
      </c>
      <c r="D5" s="2" t="s">
        <v>41</v>
      </c>
      <c r="E5" s="2">
        <v>5260</v>
      </c>
      <c r="F5" s="2">
        <v>5278</v>
      </c>
      <c r="G5" s="2">
        <v>332</v>
      </c>
      <c r="H5" s="2">
        <v>9983</v>
      </c>
      <c r="I5" s="2">
        <v>4336</v>
      </c>
      <c r="J5" s="2">
        <v>0.96781386330586505</v>
      </c>
      <c r="K5" s="2">
        <v>0.54814506044184996</v>
      </c>
      <c r="L5" s="2">
        <v>0.65766441610402604</v>
      </c>
      <c r="M5" s="2">
        <v>6.2578222778472995E-4</v>
      </c>
      <c r="N5" s="2">
        <v>0.940629470672389</v>
      </c>
      <c r="O5" s="2">
        <v>0.94081996434937598</v>
      </c>
      <c r="P5" s="2">
        <v>0.69270373398528595</v>
      </c>
      <c r="Q5" s="2">
        <v>1.37343690791966</v>
      </c>
      <c r="R5" s="2">
        <v>1.0032319391634901</v>
      </c>
    </row>
    <row r="6" spans="1:18" s="3" customFormat="1">
      <c r="A6" s="2">
        <v>30</v>
      </c>
      <c r="B6" s="2" t="s">
        <v>15</v>
      </c>
      <c r="C6" s="2">
        <v>30</v>
      </c>
      <c r="D6" s="2" t="s">
        <v>41</v>
      </c>
      <c r="E6" s="2">
        <v>4553</v>
      </c>
      <c r="F6" s="2">
        <v>4563</v>
      </c>
      <c r="G6" s="2">
        <v>361</v>
      </c>
      <c r="H6" s="2">
        <v>9987</v>
      </c>
      <c r="I6" s="2">
        <v>4857</v>
      </c>
      <c r="J6" s="2">
        <v>0.96511403169694598</v>
      </c>
      <c r="K6" s="2">
        <v>0.48384697130712001</v>
      </c>
      <c r="L6" s="2">
        <v>0.65070744604830599</v>
      </c>
      <c r="M6" s="2">
        <v>1.2432656444260201E-3</v>
      </c>
      <c r="N6" s="2">
        <v>0.92653642653642598</v>
      </c>
      <c r="O6" s="2">
        <v>0.92668562144597799</v>
      </c>
      <c r="P6" s="2">
        <v>0.635751394323118</v>
      </c>
      <c r="Q6" s="2">
        <v>1.78500986193293</v>
      </c>
      <c r="R6" s="2">
        <v>1.0015374478365899</v>
      </c>
    </row>
    <row r="7" spans="1:18" s="3" customFormat="1">
      <c r="A7" s="2">
        <v>40</v>
      </c>
      <c r="B7" s="2" t="s">
        <v>15</v>
      </c>
      <c r="C7" s="2">
        <v>40</v>
      </c>
      <c r="D7" s="2" t="s">
        <v>41</v>
      </c>
      <c r="E7" s="2">
        <v>3887</v>
      </c>
      <c r="F7" s="2">
        <v>3902</v>
      </c>
      <c r="G7" s="2">
        <v>339</v>
      </c>
      <c r="H7" s="2">
        <v>9992</v>
      </c>
      <c r="I7" s="2">
        <v>5313</v>
      </c>
      <c r="J7" s="2">
        <v>0.96718613880553606</v>
      </c>
      <c r="K7" s="2">
        <v>0.42249999999999999</v>
      </c>
      <c r="L7" s="2">
        <v>0.64804934978326101</v>
      </c>
      <c r="M7" s="2">
        <v>2.49843847595252E-3</v>
      </c>
      <c r="N7" s="2">
        <v>0.91978230004732597</v>
      </c>
      <c r="O7" s="2">
        <v>0.920066022164583</v>
      </c>
      <c r="P7" s="2">
        <v>0.57908197875855805</v>
      </c>
      <c r="Q7" s="2">
        <v>1.47770374167093</v>
      </c>
      <c r="R7" s="2">
        <v>1.00180087471057</v>
      </c>
    </row>
    <row r="8" spans="1:18" s="3" customFormat="1">
      <c r="A8" s="2">
        <v>50</v>
      </c>
      <c r="B8" s="2" t="s">
        <v>15</v>
      </c>
      <c r="C8" s="2">
        <v>50</v>
      </c>
      <c r="D8" s="2" t="s">
        <v>41</v>
      </c>
      <c r="E8" s="2">
        <v>3219</v>
      </c>
      <c r="F8" s="2">
        <v>3238</v>
      </c>
      <c r="G8" s="2">
        <v>311</v>
      </c>
      <c r="H8" s="2">
        <v>9992</v>
      </c>
      <c r="I8" s="2">
        <v>5742</v>
      </c>
      <c r="J8" s="2">
        <v>0.96981461710181505</v>
      </c>
      <c r="K8" s="2">
        <v>0.35922330097087302</v>
      </c>
      <c r="L8" s="2">
        <v>0.64405762304921899</v>
      </c>
      <c r="M8" s="2">
        <v>2.5233409033560399E-3</v>
      </c>
      <c r="N8" s="2">
        <v>0.91189801699716699</v>
      </c>
      <c r="O8" s="2">
        <v>0.91236968160044996</v>
      </c>
      <c r="P8" s="2">
        <v>0.51548640677069102</v>
      </c>
      <c r="Q8" s="2">
        <v>1.72699197035206</v>
      </c>
      <c r="R8" s="2">
        <v>1.00279589934762</v>
      </c>
    </row>
    <row r="9" spans="1:18" s="3" customFormat="1">
      <c r="A9" s="2">
        <v>0</v>
      </c>
      <c r="B9" s="2" t="s">
        <v>16</v>
      </c>
      <c r="C9" s="2">
        <v>0</v>
      </c>
      <c r="D9" s="2" t="s">
        <v>41</v>
      </c>
      <c r="E9" s="2">
        <v>8304</v>
      </c>
      <c r="F9" s="2">
        <v>8355</v>
      </c>
      <c r="G9" s="2">
        <v>206</v>
      </c>
      <c r="H9" s="2">
        <v>9971</v>
      </c>
      <c r="I9" s="2">
        <v>1696</v>
      </c>
      <c r="J9" s="2">
        <v>0.97975827847106201</v>
      </c>
      <c r="K9" s="2">
        <v>0.83040000000000003</v>
      </c>
      <c r="L9" s="2">
        <v>0.83040000000000003</v>
      </c>
      <c r="M9" s="2"/>
      <c r="N9" s="2">
        <v>0.97579318448883601</v>
      </c>
      <c r="O9" s="2">
        <v>0.97593739049176498</v>
      </c>
      <c r="P9" s="2">
        <v>0.89730568976787795</v>
      </c>
      <c r="Q9" s="2">
        <v>2.1225320090941699</v>
      </c>
      <c r="R9" s="2">
        <v>1.0061416184971099</v>
      </c>
    </row>
    <row r="10" spans="1:18" s="3" customFormat="1">
      <c r="A10" s="2">
        <v>10</v>
      </c>
      <c r="B10" s="2" t="s">
        <v>16</v>
      </c>
      <c r="C10" s="2">
        <v>10</v>
      </c>
      <c r="D10" s="2" t="s">
        <v>41</v>
      </c>
      <c r="E10" s="2">
        <v>7452</v>
      </c>
      <c r="F10" s="2">
        <v>7497</v>
      </c>
      <c r="G10" s="2">
        <v>206</v>
      </c>
      <c r="H10" s="2">
        <v>9973</v>
      </c>
      <c r="I10" s="2">
        <v>2548</v>
      </c>
      <c r="J10" s="2">
        <v>0.97976225562432395</v>
      </c>
      <c r="K10" s="2">
        <v>0.74519999999999997</v>
      </c>
      <c r="L10" s="2">
        <v>0.82799999999999996</v>
      </c>
      <c r="M10" s="2">
        <v>0</v>
      </c>
      <c r="N10" s="2">
        <v>0.97310002611647906</v>
      </c>
      <c r="O10" s="2">
        <v>0.97325717253018296</v>
      </c>
      <c r="P10" s="2">
        <v>0.84409580472888202</v>
      </c>
      <c r="Q10" s="2">
        <v>2.0933457794372501</v>
      </c>
      <c r="R10" s="2">
        <v>1.0060386473429901</v>
      </c>
    </row>
    <row r="11" spans="1:18" s="3" customFormat="1">
      <c r="A11" s="2">
        <v>20</v>
      </c>
      <c r="B11" s="2" t="s">
        <v>16</v>
      </c>
      <c r="C11" s="2">
        <v>20</v>
      </c>
      <c r="D11" s="2" t="s">
        <v>41</v>
      </c>
      <c r="E11" s="2">
        <v>6593</v>
      </c>
      <c r="F11" s="2">
        <v>6638</v>
      </c>
      <c r="G11" s="2">
        <v>227</v>
      </c>
      <c r="H11" s="2">
        <v>9983</v>
      </c>
      <c r="I11" s="2">
        <v>3407</v>
      </c>
      <c r="J11" s="2">
        <v>0.97776689520078297</v>
      </c>
      <c r="K11" s="2">
        <v>0.6593</v>
      </c>
      <c r="L11" s="2">
        <v>0.82399999999999995</v>
      </c>
      <c r="M11" s="2">
        <v>5.0000000000000001E-4</v>
      </c>
      <c r="N11" s="2">
        <v>0.96671554252199399</v>
      </c>
      <c r="O11" s="2">
        <v>0.96693372177713</v>
      </c>
      <c r="P11" s="2">
        <v>0.78401941151608801</v>
      </c>
      <c r="Q11" s="2">
        <v>2.2371630778497198</v>
      </c>
      <c r="R11" s="2">
        <v>1.00682542090095</v>
      </c>
    </row>
    <row r="12" spans="1:18" s="3" customFormat="1">
      <c r="A12" s="2">
        <v>30</v>
      </c>
      <c r="B12" s="2" t="s">
        <v>16</v>
      </c>
      <c r="C12" s="2">
        <v>30</v>
      </c>
      <c r="D12" s="2" t="s">
        <v>41</v>
      </c>
      <c r="E12" s="2">
        <v>5735</v>
      </c>
      <c r="F12" s="2">
        <v>5769</v>
      </c>
      <c r="G12" s="2">
        <v>273</v>
      </c>
      <c r="H12" s="2">
        <v>9985</v>
      </c>
      <c r="I12" s="2">
        <v>4265</v>
      </c>
      <c r="J12" s="2">
        <v>0.97338662507311302</v>
      </c>
      <c r="K12" s="2">
        <v>0.57350000000000001</v>
      </c>
      <c r="L12" s="2">
        <v>0.81899999999999995</v>
      </c>
      <c r="M12" s="2">
        <v>6.6666666666666599E-4</v>
      </c>
      <c r="N12" s="2">
        <v>0.95456058588548598</v>
      </c>
      <c r="O12" s="2">
        <v>0.95481628599801305</v>
      </c>
      <c r="P12" s="2">
        <v>0.71658876508310998</v>
      </c>
      <c r="Q12" s="2">
        <v>2.2657657657657602</v>
      </c>
      <c r="R12" s="2">
        <v>1.00592850915431</v>
      </c>
    </row>
    <row r="13" spans="1:18" s="3" customFormat="1">
      <c r="A13" s="2">
        <v>40</v>
      </c>
      <c r="B13" s="2" t="s">
        <v>16</v>
      </c>
      <c r="C13" s="2">
        <v>40</v>
      </c>
      <c r="D13" s="2" t="s">
        <v>41</v>
      </c>
      <c r="E13" s="2">
        <v>4880</v>
      </c>
      <c r="F13" s="2">
        <v>4913</v>
      </c>
      <c r="G13" s="2">
        <v>239</v>
      </c>
      <c r="H13" s="2">
        <v>9993</v>
      </c>
      <c r="I13" s="2">
        <v>5120</v>
      </c>
      <c r="J13" s="2">
        <v>0.97664190774042203</v>
      </c>
      <c r="K13" s="2">
        <v>0.48799999999999999</v>
      </c>
      <c r="L13" s="2">
        <v>0.81316666666666604</v>
      </c>
      <c r="M13" s="2">
        <v>2.5000000000000001E-4</v>
      </c>
      <c r="N13" s="2">
        <v>0.95331119359249805</v>
      </c>
      <c r="O13" s="2">
        <v>0.95361024844720499</v>
      </c>
      <c r="P13" s="2">
        <v>0.64561389147099701</v>
      </c>
      <c r="Q13" s="2">
        <v>2.3279755849440402</v>
      </c>
      <c r="R13" s="2">
        <v>1.0067622950819599</v>
      </c>
    </row>
    <row r="14" spans="1:18" s="3" customFormat="1">
      <c r="A14" s="2">
        <v>50</v>
      </c>
      <c r="B14" s="2" t="s">
        <v>16</v>
      </c>
      <c r="C14" s="2">
        <v>50</v>
      </c>
      <c r="D14" s="2" t="s">
        <v>41</v>
      </c>
      <c r="E14" s="2">
        <v>4060</v>
      </c>
      <c r="F14" s="2">
        <v>4097</v>
      </c>
      <c r="G14" s="2">
        <v>205</v>
      </c>
      <c r="H14" s="2">
        <v>9995</v>
      </c>
      <c r="I14" s="2">
        <v>5940</v>
      </c>
      <c r="J14" s="2">
        <v>0.97990196078431302</v>
      </c>
      <c r="K14" s="2">
        <v>0.40600000000000003</v>
      </c>
      <c r="L14" s="2">
        <v>0.81179999999999997</v>
      </c>
      <c r="M14" s="2">
        <v>2.0000000000000001E-4</v>
      </c>
      <c r="N14" s="2">
        <v>0.95193434935521604</v>
      </c>
      <c r="O14" s="2">
        <v>0.95234774523477395</v>
      </c>
      <c r="P14" s="2">
        <v>0.56929926216867199</v>
      </c>
      <c r="Q14" s="2">
        <v>2.3560975609755999</v>
      </c>
      <c r="R14" s="2">
        <v>1.0091133004926101</v>
      </c>
    </row>
    <row r="15" spans="1:18" s="3" customFormat="1">
      <c r="A15" s="2">
        <v>0</v>
      </c>
      <c r="B15" s="2" t="s">
        <v>17</v>
      </c>
      <c r="C15" s="2">
        <v>0</v>
      </c>
      <c r="D15" s="2" t="s">
        <v>41</v>
      </c>
      <c r="E15" s="2">
        <v>8697</v>
      </c>
      <c r="F15" s="2">
        <v>8788</v>
      </c>
      <c r="G15" s="2">
        <v>204</v>
      </c>
      <c r="H15" s="2">
        <v>9987</v>
      </c>
      <c r="I15" s="2">
        <v>1303</v>
      </c>
      <c r="J15" s="2">
        <v>0.97998233735649098</v>
      </c>
      <c r="K15" s="2">
        <v>0.86970000000000003</v>
      </c>
      <c r="L15" s="2">
        <v>0.86970000000000003</v>
      </c>
      <c r="M15" s="2"/>
      <c r="N15" s="2">
        <v>0.977081226828446</v>
      </c>
      <c r="O15" s="2">
        <v>0.97731316725978601</v>
      </c>
      <c r="P15" s="2">
        <v>0.92037163202993699</v>
      </c>
      <c r="Q15" s="2">
        <v>2.2339893072460399</v>
      </c>
      <c r="R15" s="2">
        <v>1.0104633781763801</v>
      </c>
    </row>
    <row r="16" spans="1:18" s="3" customFormat="1">
      <c r="A16" s="2">
        <v>10</v>
      </c>
      <c r="B16" s="2" t="s">
        <v>17</v>
      </c>
      <c r="C16" s="2">
        <v>10</v>
      </c>
      <c r="D16" s="2" t="s">
        <v>41</v>
      </c>
      <c r="E16" s="2">
        <v>7816</v>
      </c>
      <c r="F16" s="2">
        <v>7901</v>
      </c>
      <c r="G16" s="2">
        <v>206</v>
      </c>
      <c r="H16" s="2">
        <v>9989</v>
      </c>
      <c r="I16" s="2">
        <v>2184</v>
      </c>
      <c r="J16" s="2">
        <v>0.97979401667484001</v>
      </c>
      <c r="K16" s="2">
        <v>0.78159999999999996</v>
      </c>
      <c r="L16" s="2">
        <v>0.86844444444444402</v>
      </c>
      <c r="M16" s="2">
        <v>0</v>
      </c>
      <c r="N16" s="2">
        <v>0.97432061829967498</v>
      </c>
      <c r="O16" s="2">
        <v>0.97458986061428399</v>
      </c>
      <c r="P16" s="2">
        <v>0.86749098390726498</v>
      </c>
      <c r="Q16" s="2">
        <v>2.22092876122991</v>
      </c>
      <c r="R16" s="2">
        <v>1.01087512794268</v>
      </c>
    </row>
    <row r="17" spans="1:18" s="3" customFormat="1">
      <c r="A17" s="2">
        <v>20</v>
      </c>
      <c r="B17" s="2" t="s">
        <v>17</v>
      </c>
      <c r="C17" s="2">
        <v>20</v>
      </c>
      <c r="D17" s="2" t="s">
        <v>41</v>
      </c>
      <c r="E17" s="2">
        <v>6913</v>
      </c>
      <c r="F17" s="2">
        <v>6986</v>
      </c>
      <c r="G17" s="2">
        <v>215</v>
      </c>
      <c r="H17" s="2">
        <v>9990</v>
      </c>
      <c r="I17" s="2">
        <v>3087</v>
      </c>
      <c r="J17" s="2">
        <v>0.97893189612934794</v>
      </c>
      <c r="K17" s="2">
        <v>0.69130000000000003</v>
      </c>
      <c r="L17" s="2">
        <v>0.86399999999999999</v>
      </c>
      <c r="M17" s="2">
        <v>5.0000000000000001E-4</v>
      </c>
      <c r="N17" s="2">
        <v>0.96983726150392802</v>
      </c>
      <c r="O17" s="2">
        <v>0.97014303568948701</v>
      </c>
      <c r="P17" s="2">
        <v>0.80732214847657802</v>
      </c>
      <c r="Q17" s="2">
        <v>2.2477458136539199</v>
      </c>
      <c r="R17" s="2">
        <v>1.0105598148416</v>
      </c>
    </row>
    <row r="18" spans="1:18" s="3" customFormat="1">
      <c r="A18" s="2">
        <v>30</v>
      </c>
      <c r="B18" s="2" t="s">
        <v>17</v>
      </c>
      <c r="C18" s="2">
        <v>30</v>
      </c>
      <c r="D18" s="2" t="s">
        <v>41</v>
      </c>
      <c r="E18" s="2">
        <v>5948</v>
      </c>
      <c r="F18" s="2">
        <v>6003</v>
      </c>
      <c r="G18" s="2">
        <v>275</v>
      </c>
      <c r="H18" s="2">
        <v>9991</v>
      </c>
      <c r="I18" s="2">
        <v>4052</v>
      </c>
      <c r="J18" s="2">
        <v>0.97321254626923803</v>
      </c>
      <c r="K18" s="2">
        <v>0.5948</v>
      </c>
      <c r="L18" s="2">
        <v>0.84957142857142798</v>
      </c>
      <c r="M18" s="2">
        <v>3.33333333333333E-4</v>
      </c>
      <c r="N18" s="2">
        <v>0.95580909529165903</v>
      </c>
      <c r="O18" s="2">
        <v>0.95619624084103205</v>
      </c>
      <c r="P18" s="2">
        <v>0.73339381369982104</v>
      </c>
      <c r="Q18" s="2">
        <v>2.3001998001997999</v>
      </c>
      <c r="R18" s="2">
        <v>1.0092468056489501</v>
      </c>
    </row>
    <row r="19" spans="1:18" s="3" customFormat="1">
      <c r="A19" s="2">
        <v>40</v>
      </c>
      <c r="B19" s="2" t="s">
        <v>17</v>
      </c>
      <c r="C19" s="2">
        <v>40</v>
      </c>
      <c r="D19" s="2" t="s">
        <v>41</v>
      </c>
      <c r="E19" s="2">
        <v>5116</v>
      </c>
      <c r="F19" s="2">
        <v>5159</v>
      </c>
      <c r="G19" s="2">
        <v>219</v>
      </c>
      <c r="H19" s="2">
        <v>9994</v>
      </c>
      <c r="I19" s="2">
        <v>4884</v>
      </c>
      <c r="J19" s="2">
        <v>0.97855674140800897</v>
      </c>
      <c r="K19" s="2">
        <v>0.51160000000000005</v>
      </c>
      <c r="L19" s="2">
        <v>0.85266666666666602</v>
      </c>
      <c r="M19" s="2">
        <v>0</v>
      </c>
      <c r="N19" s="2">
        <v>0.95895032802249303</v>
      </c>
      <c r="O19" s="2">
        <v>0.959278542208999</v>
      </c>
      <c r="P19" s="2">
        <v>0.66731125393545898</v>
      </c>
      <c r="Q19" s="2">
        <v>2.2400697539236498</v>
      </c>
      <c r="R19" s="2">
        <v>1.0084050039093</v>
      </c>
    </row>
    <row r="20" spans="1:18" s="3" customFormat="1">
      <c r="A20" s="2">
        <v>50</v>
      </c>
      <c r="B20" s="2" t="s">
        <v>17</v>
      </c>
      <c r="C20" s="2">
        <v>50</v>
      </c>
      <c r="D20" s="2" t="s">
        <v>41</v>
      </c>
      <c r="E20" s="2">
        <v>4256</v>
      </c>
      <c r="F20" s="2">
        <v>4294</v>
      </c>
      <c r="G20" s="2">
        <v>169</v>
      </c>
      <c r="H20" s="2">
        <v>9996</v>
      </c>
      <c r="I20" s="2">
        <v>5744</v>
      </c>
      <c r="J20" s="2">
        <v>0.98337432365961597</v>
      </c>
      <c r="K20" s="2">
        <v>0.42559999999999998</v>
      </c>
      <c r="L20" s="2">
        <v>0.85119999999999996</v>
      </c>
      <c r="M20" s="2">
        <v>0</v>
      </c>
      <c r="N20" s="2">
        <v>0.96180790960451901</v>
      </c>
      <c r="O20" s="2">
        <v>0.962133094331167</v>
      </c>
      <c r="P20" s="2">
        <v>0.59014784128168296</v>
      </c>
      <c r="Q20" s="2">
        <v>2.2462182918315099</v>
      </c>
      <c r="R20" s="2">
        <v>1.0089285714285701</v>
      </c>
    </row>
    <row r="21" spans="1:18" s="3" customFormat="1">
      <c r="A21" s="2">
        <v>0</v>
      </c>
      <c r="B21" s="2" t="s">
        <v>18</v>
      </c>
      <c r="C21" s="2">
        <v>0</v>
      </c>
      <c r="D21" s="2" t="s">
        <v>41</v>
      </c>
      <c r="E21" s="2">
        <v>7990</v>
      </c>
      <c r="F21" s="2">
        <v>8000</v>
      </c>
      <c r="G21" s="2">
        <v>256</v>
      </c>
      <c r="H21" s="2">
        <v>9971</v>
      </c>
      <c r="I21" s="2">
        <v>1928</v>
      </c>
      <c r="J21" s="2">
        <v>0.974968221374792</v>
      </c>
      <c r="K21" s="2">
        <v>0.80560596894535097</v>
      </c>
      <c r="L21" s="2">
        <v>0.80590844928412897</v>
      </c>
      <c r="M21" s="2"/>
      <c r="N21" s="2">
        <v>0.96895464467620596</v>
      </c>
      <c r="O21" s="2">
        <v>0.968992248062015</v>
      </c>
      <c r="P21" s="2">
        <v>0.87977766619980002</v>
      </c>
      <c r="Q21" s="2">
        <v>1.2977127859017601</v>
      </c>
      <c r="R21" s="2">
        <v>1.00087609511889</v>
      </c>
    </row>
    <row r="22" spans="1:18" s="3" customFormat="1">
      <c r="A22" s="2">
        <v>10</v>
      </c>
      <c r="B22" s="2" t="s">
        <v>18</v>
      </c>
      <c r="C22" s="2">
        <v>10</v>
      </c>
      <c r="D22" s="2" t="s">
        <v>41</v>
      </c>
      <c r="E22" s="2">
        <v>7220</v>
      </c>
      <c r="F22" s="2">
        <v>7227</v>
      </c>
      <c r="G22" s="2">
        <v>255</v>
      </c>
      <c r="H22" s="2">
        <v>9975</v>
      </c>
      <c r="I22" s="2">
        <v>2687</v>
      </c>
      <c r="J22" s="2">
        <v>0.975073313782991</v>
      </c>
      <c r="K22" s="2">
        <v>0.72877763197738898</v>
      </c>
      <c r="L22" s="2">
        <v>0.80961991254624899</v>
      </c>
      <c r="M22" s="2">
        <v>0</v>
      </c>
      <c r="N22" s="2">
        <v>0.96588628762541795</v>
      </c>
      <c r="O22" s="2">
        <v>0.96591820368885295</v>
      </c>
      <c r="P22" s="2">
        <v>0.83075625295494204</v>
      </c>
      <c r="Q22" s="2">
        <v>1.3158550083010501</v>
      </c>
      <c r="R22" s="2">
        <v>1.0008310249307399</v>
      </c>
    </row>
    <row r="23" spans="1:18" s="3" customFormat="1">
      <c r="A23" s="2">
        <v>20</v>
      </c>
      <c r="B23" s="2" t="s">
        <v>18</v>
      </c>
      <c r="C23" s="2">
        <v>20</v>
      </c>
      <c r="D23" s="2" t="s">
        <v>41</v>
      </c>
      <c r="E23" s="2">
        <v>6405</v>
      </c>
      <c r="F23" s="2">
        <v>6415</v>
      </c>
      <c r="G23" s="2">
        <v>275</v>
      </c>
      <c r="H23" s="2">
        <v>9977</v>
      </c>
      <c r="I23" s="2">
        <v>3490</v>
      </c>
      <c r="J23" s="2">
        <v>0.97317596566523601</v>
      </c>
      <c r="K23" s="2">
        <v>0.64729661445174302</v>
      </c>
      <c r="L23" s="2">
        <v>0.80771655528937003</v>
      </c>
      <c r="M23" s="2">
        <v>0</v>
      </c>
      <c r="N23" s="2">
        <v>0.95883233532934098</v>
      </c>
      <c r="O23" s="2">
        <v>0.95889387144992499</v>
      </c>
      <c r="P23" s="2">
        <v>0.77287066765262902</v>
      </c>
      <c r="Q23" s="2">
        <v>1.41100374064837</v>
      </c>
      <c r="R23" s="2">
        <v>1.00140515222482</v>
      </c>
    </row>
    <row r="24" spans="1:18" s="3" customFormat="1">
      <c r="A24" s="2">
        <v>30</v>
      </c>
      <c r="B24" s="2" t="s">
        <v>18</v>
      </c>
      <c r="C24" s="2">
        <v>30</v>
      </c>
      <c r="D24" s="2" t="s">
        <v>41</v>
      </c>
      <c r="E24" s="2">
        <v>5395</v>
      </c>
      <c r="F24" s="2">
        <v>5401</v>
      </c>
      <c r="G24" s="2">
        <v>405</v>
      </c>
      <c r="H24" s="2">
        <v>9988</v>
      </c>
      <c r="I24" s="2">
        <v>4504</v>
      </c>
      <c r="J24" s="2">
        <v>0.96103146348503798</v>
      </c>
      <c r="K24" s="2">
        <v>0.54500454591372804</v>
      </c>
      <c r="L24" s="2">
        <v>0.77581248202473396</v>
      </c>
      <c r="M24" s="2">
        <v>0</v>
      </c>
      <c r="N24" s="2">
        <v>0.930172413793103</v>
      </c>
      <c r="O24" s="2">
        <v>0.93024457457802201</v>
      </c>
      <c r="P24" s="2">
        <v>0.68732462187485799</v>
      </c>
      <c r="Q24" s="2">
        <v>1.29642658766895</v>
      </c>
      <c r="R24" s="2">
        <v>1.0011121408711701</v>
      </c>
    </row>
    <row r="25" spans="1:18" s="3" customFormat="1">
      <c r="A25" s="2">
        <v>40</v>
      </c>
      <c r="B25" s="2" t="s">
        <v>18</v>
      </c>
      <c r="C25" s="2">
        <v>40</v>
      </c>
      <c r="D25" s="2" t="s">
        <v>41</v>
      </c>
      <c r="E25" s="2">
        <v>4631</v>
      </c>
      <c r="F25" s="2">
        <v>4636</v>
      </c>
      <c r="G25" s="2">
        <v>352</v>
      </c>
      <c r="H25" s="2">
        <v>9987</v>
      </c>
      <c r="I25" s="2">
        <v>5266</v>
      </c>
      <c r="J25" s="2">
        <v>0.96595415417351704</v>
      </c>
      <c r="K25" s="2">
        <v>0.46791957158734898</v>
      </c>
      <c r="L25" s="2">
        <v>0.77701342281879104</v>
      </c>
      <c r="M25" s="2">
        <v>0</v>
      </c>
      <c r="N25" s="2">
        <v>0.92935982339955803</v>
      </c>
      <c r="O25" s="2">
        <v>0.92943063352044897</v>
      </c>
      <c r="P25" s="2">
        <v>0.62246211760994696</v>
      </c>
      <c r="Q25" s="2">
        <v>1.4379987060599499</v>
      </c>
      <c r="R25" s="2">
        <v>1.0010796804145901</v>
      </c>
    </row>
    <row r="26" spans="1:18" s="3" customFormat="1">
      <c r="A26" s="2">
        <v>50</v>
      </c>
      <c r="B26" s="2" t="s">
        <v>18</v>
      </c>
      <c r="C26" s="2">
        <v>50</v>
      </c>
      <c r="D26" s="2" t="s">
        <v>41</v>
      </c>
      <c r="E26" s="2">
        <v>3821</v>
      </c>
      <c r="F26" s="2">
        <v>3826</v>
      </c>
      <c r="G26" s="2">
        <v>307</v>
      </c>
      <c r="H26" s="2">
        <v>9992</v>
      </c>
      <c r="I26" s="2">
        <v>6063</v>
      </c>
      <c r="J26" s="2">
        <v>0.970191280706864</v>
      </c>
      <c r="K26" s="2">
        <v>0.38658437879400998</v>
      </c>
      <c r="L26" s="2">
        <v>0.77056451612903198</v>
      </c>
      <c r="M26" s="2">
        <v>0</v>
      </c>
      <c r="N26" s="2">
        <v>0.92562984496124001</v>
      </c>
      <c r="O26" s="2">
        <v>0.92571981611420195</v>
      </c>
      <c r="P26" s="2">
        <v>0.54540528246173103</v>
      </c>
      <c r="Q26" s="2">
        <v>1.3140841390122799</v>
      </c>
      <c r="R26" s="2">
        <v>1.00104684637529</v>
      </c>
    </row>
    <row r="27" spans="1:18" s="3" customFormat="1">
      <c r="A27" s="2">
        <v>0</v>
      </c>
      <c r="B27" s="2" t="s">
        <v>15</v>
      </c>
      <c r="C27" s="2">
        <v>0</v>
      </c>
      <c r="D27" s="2" t="s">
        <v>42</v>
      </c>
      <c r="E27" s="2">
        <v>777</v>
      </c>
      <c r="F27" s="2">
        <v>777</v>
      </c>
      <c r="G27" s="2">
        <v>313573</v>
      </c>
      <c r="H27" s="2">
        <v>9104</v>
      </c>
      <c r="I27" s="2">
        <v>9215</v>
      </c>
      <c r="J27" s="2">
        <v>2.8213972486418298E-2</v>
      </c>
      <c r="K27" s="2">
        <v>7.77622097678142E-2</v>
      </c>
      <c r="L27" s="2">
        <v>7.77622097678142E-2</v>
      </c>
      <c r="M27" s="2"/>
      <c r="N27" s="2">
        <v>2.4717671385398399E-3</v>
      </c>
      <c r="O27" s="2">
        <v>2.4717671385398399E-3</v>
      </c>
      <c r="P27" s="2">
        <v>4.7912388774811699E-3</v>
      </c>
      <c r="Q27" s="2">
        <v>129.62033462033401</v>
      </c>
      <c r="R27" s="2">
        <v>1</v>
      </c>
    </row>
    <row r="28" spans="1:18" s="3" customFormat="1">
      <c r="A28" s="2">
        <v>10</v>
      </c>
      <c r="B28" s="2" t="s">
        <v>15</v>
      </c>
      <c r="C28" s="2">
        <v>10</v>
      </c>
      <c r="D28" s="2" t="s">
        <v>42</v>
      </c>
      <c r="E28" s="2">
        <v>1084</v>
      </c>
      <c r="F28" s="2">
        <v>1216</v>
      </c>
      <c r="G28" s="2">
        <v>324509.5</v>
      </c>
      <c r="H28" s="2">
        <v>9195</v>
      </c>
      <c r="I28" s="2">
        <v>8687</v>
      </c>
      <c r="J28" s="2">
        <v>2.75543182666101E-2</v>
      </c>
      <c r="K28" s="2">
        <v>0.11094053832770399</v>
      </c>
      <c r="L28" s="2">
        <v>6.9053708439897596E-2</v>
      </c>
      <c r="M28" s="2">
        <v>0.76478149100256998</v>
      </c>
      <c r="N28" s="2">
        <v>3.3293047926325299E-3</v>
      </c>
      <c r="O28" s="2">
        <v>3.7332047997470199E-3</v>
      </c>
      <c r="P28" s="2">
        <v>7.2233405638672202E-3</v>
      </c>
      <c r="Q28" s="2">
        <v>71.6044407894736</v>
      </c>
      <c r="R28" s="2">
        <v>1</v>
      </c>
    </row>
    <row r="29" spans="1:18" s="3" customFormat="1">
      <c r="A29" s="2">
        <v>20</v>
      </c>
      <c r="B29" s="2" t="s">
        <v>15</v>
      </c>
      <c r="C29" s="2">
        <v>20</v>
      </c>
      <c r="D29" s="2" t="s">
        <v>42</v>
      </c>
      <c r="E29" s="2">
        <v>1475</v>
      </c>
      <c r="F29" s="2">
        <v>1709</v>
      </c>
      <c r="G29" s="2">
        <v>333852</v>
      </c>
      <c r="H29" s="2">
        <v>9166</v>
      </c>
      <c r="I29" s="2">
        <v>8121</v>
      </c>
      <c r="J29" s="2">
        <v>2.67216297687001E-2</v>
      </c>
      <c r="K29" s="2">
        <v>0.15370987911629799</v>
      </c>
      <c r="L29" s="2">
        <v>7.1767941985496297E-2</v>
      </c>
      <c r="M29" s="2">
        <v>0.71026282853566902</v>
      </c>
      <c r="N29" s="2">
        <v>4.3986914265776297E-3</v>
      </c>
      <c r="O29" s="2">
        <v>5.0929637234362699E-3</v>
      </c>
      <c r="P29" s="2">
        <v>9.8592547119969506E-3</v>
      </c>
      <c r="Q29" s="2">
        <v>52.891164423639502</v>
      </c>
      <c r="R29" s="2">
        <v>1</v>
      </c>
    </row>
    <row r="30" spans="1:18" s="3" customFormat="1">
      <c r="A30" s="2">
        <v>30</v>
      </c>
      <c r="B30" s="2" t="s">
        <v>15</v>
      </c>
      <c r="C30" s="2">
        <v>30</v>
      </c>
      <c r="D30" s="2" t="s">
        <v>42</v>
      </c>
      <c r="E30" s="2">
        <v>1872</v>
      </c>
      <c r="F30" s="2">
        <v>2184</v>
      </c>
      <c r="G30" s="2">
        <v>337495.5</v>
      </c>
      <c r="H30" s="2">
        <v>9176</v>
      </c>
      <c r="I30" s="2">
        <v>7538</v>
      </c>
      <c r="J30" s="2">
        <v>2.6468861732216201E-2</v>
      </c>
      <c r="K30" s="2">
        <v>0.19893730074388899</v>
      </c>
      <c r="L30" s="2">
        <v>6.7314563384307496E-2</v>
      </c>
      <c r="M30" s="2">
        <v>0.70990468296725995</v>
      </c>
      <c r="N30" s="2">
        <v>5.5161440031823899E-3</v>
      </c>
      <c r="O30" s="2">
        <v>6.42959024609963E-3</v>
      </c>
      <c r="P30" s="2">
        <v>1.24565875471197E-2</v>
      </c>
      <c r="Q30" s="2">
        <v>41.795787545787498</v>
      </c>
      <c r="R30" s="2">
        <v>1</v>
      </c>
    </row>
    <row r="31" spans="1:18" s="3" customFormat="1">
      <c r="A31" s="2">
        <v>40</v>
      </c>
      <c r="B31" s="2" t="s">
        <v>15</v>
      </c>
      <c r="C31" s="2">
        <v>40</v>
      </c>
      <c r="D31" s="2" t="s">
        <v>42</v>
      </c>
      <c r="E31" s="2">
        <v>2351</v>
      </c>
      <c r="F31" s="2">
        <v>2813</v>
      </c>
      <c r="G31" s="2">
        <v>310586</v>
      </c>
      <c r="H31" s="2">
        <v>9287</v>
      </c>
      <c r="I31" s="2">
        <v>6849</v>
      </c>
      <c r="J31" s="2">
        <v>2.90333976296842E-2</v>
      </c>
      <c r="K31" s="2">
        <v>0.25554347826086898</v>
      </c>
      <c r="L31" s="2">
        <v>6.9023007669222994E-2</v>
      </c>
      <c r="M31" s="2">
        <v>0.749219237976264</v>
      </c>
      <c r="N31" s="2">
        <v>7.5126942483630804E-3</v>
      </c>
      <c r="O31" s="2">
        <v>8.9757784804673901E-3</v>
      </c>
      <c r="P31" s="2">
        <v>1.7342417193018302E-2</v>
      </c>
      <c r="Q31" s="2">
        <v>30.975115535015998</v>
      </c>
      <c r="R31" s="2">
        <v>1</v>
      </c>
    </row>
    <row r="32" spans="1:18" s="3" customFormat="1">
      <c r="A32" s="2">
        <v>50</v>
      </c>
      <c r="B32" s="2" t="s">
        <v>15</v>
      </c>
      <c r="C32" s="2">
        <v>50</v>
      </c>
      <c r="D32" s="2" t="s">
        <v>42</v>
      </c>
      <c r="E32" s="2">
        <v>2641</v>
      </c>
      <c r="F32" s="2">
        <v>3220</v>
      </c>
      <c r="G32" s="2">
        <v>328147</v>
      </c>
      <c r="H32" s="2">
        <v>9302</v>
      </c>
      <c r="I32" s="2">
        <v>6320</v>
      </c>
      <c r="J32" s="2">
        <v>2.75656469570216E-2</v>
      </c>
      <c r="K32" s="2">
        <v>0.29472157125320803</v>
      </c>
      <c r="L32" s="2">
        <v>6.3825530212084799E-2</v>
      </c>
      <c r="M32" s="2">
        <v>0.73202119606358795</v>
      </c>
      <c r="N32" s="2">
        <v>7.9839655610239799E-3</v>
      </c>
      <c r="O32" s="2">
        <v>9.7173224853410196E-3</v>
      </c>
      <c r="P32" s="2">
        <v>1.8814314531791301E-2</v>
      </c>
      <c r="Q32" s="2">
        <v>27.168944099378798</v>
      </c>
      <c r="R32" s="2">
        <v>1</v>
      </c>
    </row>
    <row r="33" spans="1:18" s="3" customFormat="1">
      <c r="A33" s="2">
        <v>0</v>
      </c>
      <c r="B33" s="2" t="s">
        <v>16</v>
      </c>
      <c r="C33" s="2">
        <v>0</v>
      </c>
      <c r="D33" s="2" t="s">
        <v>42</v>
      </c>
      <c r="E33" s="2">
        <v>541</v>
      </c>
      <c r="F33" s="2">
        <v>541</v>
      </c>
      <c r="G33" s="2">
        <v>82413.5</v>
      </c>
      <c r="H33" s="2">
        <v>9741</v>
      </c>
      <c r="I33" s="2">
        <v>9459</v>
      </c>
      <c r="J33" s="2">
        <v>0.105702922808978</v>
      </c>
      <c r="K33" s="2">
        <v>5.4100000000000002E-2</v>
      </c>
      <c r="L33" s="2">
        <v>5.4100000000000002E-2</v>
      </c>
      <c r="M33" s="2"/>
      <c r="N33" s="2">
        <v>6.5216474091218599E-3</v>
      </c>
      <c r="O33" s="2">
        <v>6.5216474091218599E-3</v>
      </c>
      <c r="P33" s="2">
        <v>1.16401034914931E-2</v>
      </c>
      <c r="Q33" s="2">
        <v>119.00924214417699</v>
      </c>
      <c r="R33" s="2">
        <v>1</v>
      </c>
    </row>
    <row r="34" spans="1:18" s="3" customFormat="1">
      <c r="A34" s="2">
        <v>10</v>
      </c>
      <c r="B34" s="2" t="s">
        <v>16</v>
      </c>
      <c r="C34" s="2">
        <v>10</v>
      </c>
      <c r="D34" s="2" t="s">
        <v>42</v>
      </c>
      <c r="E34" s="2">
        <v>1190</v>
      </c>
      <c r="F34" s="2">
        <v>1190</v>
      </c>
      <c r="G34" s="2">
        <v>105831.5</v>
      </c>
      <c r="H34" s="2">
        <v>9601</v>
      </c>
      <c r="I34" s="2">
        <v>8810</v>
      </c>
      <c r="J34" s="2">
        <v>8.3174149394667801E-2</v>
      </c>
      <c r="K34" s="2">
        <v>0.11899999999999999</v>
      </c>
      <c r="L34" s="2">
        <v>5.8000000000000003E-2</v>
      </c>
      <c r="M34" s="2">
        <v>0.66800000000000004</v>
      </c>
      <c r="N34" s="2">
        <v>1.1119261083053399E-2</v>
      </c>
      <c r="O34" s="2">
        <v>1.1119261083053399E-2</v>
      </c>
      <c r="P34" s="2">
        <v>2.03381429908179E-2</v>
      </c>
      <c r="Q34" s="2">
        <v>61.4487394957983</v>
      </c>
      <c r="R34" s="2">
        <v>1</v>
      </c>
    </row>
    <row r="35" spans="1:18" s="3" customFormat="1">
      <c r="A35" s="2">
        <v>20</v>
      </c>
      <c r="B35" s="2" t="s">
        <v>16</v>
      </c>
      <c r="C35" s="2">
        <v>20</v>
      </c>
      <c r="D35" s="2" t="s">
        <v>42</v>
      </c>
      <c r="E35" s="2">
        <v>1805</v>
      </c>
      <c r="F35" s="2">
        <v>1805</v>
      </c>
      <c r="G35" s="2">
        <v>117635</v>
      </c>
      <c r="H35" s="2">
        <v>9578</v>
      </c>
      <c r="I35" s="2">
        <v>8195</v>
      </c>
      <c r="J35" s="2">
        <v>7.5291047298625097E-2</v>
      </c>
      <c r="K35" s="2">
        <v>0.18049999999999999</v>
      </c>
      <c r="L35" s="2">
        <v>6.2E-2</v>
      </c>
      <c r="M35" s="2">
        <v>0.65449999999999997</v>
      </c>
      <c r="N35" s="2">
        <v>1.5112190221031401E-2</v>
      </c>
      <c r="O35" s="2">
        <v>1.5112190221031401E-2</v>
      </c>
      <c r="P35" s="2">
        <v>2.7889369592089E-2</v>
      </c>
      <c r="Q35" s="2">
        <v>45.036011080332401</v>
      </c>
      <c r="R35" s="2">
        <v>1</v>
      </c>
    </row>
    <row r="36" spans="1:18" s="3" customFormat="1">
      <c r="A36" s="2">
        <v>30</v>
      </c>
      <c r="B36" s="2" t="s">
        <v>16</v>
      </c>
      <c r="C36" s="2">
        <v>30</v>
      </c>
      <c r="D36" s="2" t="s">
        <v>42</v>
      </c>
      <c r="E36" s="2">
        <v>2316</v>
      </c>
      <c r="F36" s="2">
        <v>2316</v>
      </c>
      <c r="G36" s="2">
        <v>121788</v>
      </c>
      <c r="H36" s="2">
        <v>9558</v>
      </c>
      <c r="I36" s="2">
        <v>7684</v>
      </c>
      <c r="J36" s="2">
        <v>7.27696313553515E-2</v>
      </c>
      <c r="K36" s="2">
        <v>0.2316</v>
      </c>
      <c r="L36" s="2">
        <v>0.06</v>
      </c>
      <c r="M36" s="2">
        <v>0.63200000000000001</v>
      </c>
      <c r="N36" s="2">
        <v>1.8661767549796902E-2</v>
      </c>
      <c r="O36" s="2">
        <v>1.8661767549796902E-2</v>
      </c>
      <c r="P36" s="2">
        <v>3.4540356738054001E-2</v>
      </c>
      <c r="Q36" s="2">
        <v>33.9399827288428</v>
      </c>
      <c r="R36" s="2">
        <v>1</v>
      </c>
    </row>
    <row r="37" spans="1:18" s="3" customFormat="1">
      <c r="A37" s="2">
        <v>40</v>
      </c>
      <c r="B37" s="2" t="s">
        <v>16</v>
      </c>
      <c r="C37" s="2">
        <v>40</v>
      </c>
      <c r="D37" s="2" t="s">
        <v>42</v>
      </c>
      <c r="E37" s="2">
        <v>2948</v>
      </c>
      <c r="F37" s="2">
        <v>2948</v>
      </c>
      <c r="G37" s="2">
        <v>130574.5</v>
      </c>
      <c r="H37" s="2">
        <v>9580</v>
      </c>
      <c r="I37" s="2">
        <v>7052</v>
      </c>
      <c r="J37" s="2">
        <v>6.8353138857475099E-2</v>
      </c>
      <c r="K37" s="2">
        <v>0.29480000000000001</v>
      </c>
      <c r="L37" s="2">
        <v>5.5333333333333297E-2</v>
      </c>
      <c r="M37" s="2">
        <v>0.65400000000000003</v>
      </c>
      <c r="N37" s="2">
        <v>2.2078675878597201E-2</v>
      </c>
      <c r="O37" s="2">
        <v>2.2078675878597201E-2</v>
      </c>
      <c r="P37" s="2">
        <v>4.1080666794405002E-2</v>
      </c>
      <c r="Q37" s="2">
        <v>26.119742198100401</v>
      </c>
      <c r="R37" s="2">
        <v>1</v>
      </c>
    </row>
    <row r="38" spans="1:18" s="3" customFormat="1">
      <c r="A38" s="2">
        <v>50</v>
      </c>
      <c r="B38" s="2" t="s">
        <v>16</v>
      </c>
      <c r="C38" s="2">
        <v>50</v>
      </c>
      <c r="D38" s="2" t="s">
        <v>42</v>
      </c>
      <c r="E38" s="2">
        <v>3661</v>
      </c>
      <c r="F38" s="2">
        <v>3661</v>
      </c>
      <c r="G38" s="2">
        <v>141085.5</v>
      </c>
      <c r="H38" s="2">
        <v>9523</v>
      </c>
      <c r="I38" s="2">
        <v>6339</v>
      </c>
      <c r="J38" s="2">
        <v>6.3230162972209403E-2</v>
      </c>
      <c r="K38" s="2">
        <v>0.36609999999999998</v>
      </c>
      <c r="L38" s="2">
        <v>5.2600000000000001E-2</v>
      </c>
      <c r="M38" s="2">
        <v>0.67959999999999998</v>
      </c>
      <c r="N38" s="2">
        <v>2.5292494119028699E-2</v>
      </c>
      <c r="O38" s="2">
        <v>2.5292494119028699E-2</v>
      </c>
      <c r="P38" s="2">
        <v>4.7316094386625797E-2</v>
      </c>
      <c r="Q38" s="2">
        <v>21.335154329418099</v>
      </c>
      <c r="R38" s="2">
        <v>1</v>
      </c>
    </row>
    <row r="39" spans="1:18" s="3" customFormat="1">
      <c r="A39" s="2">
        <v>0</v>
      </c>
      <c r="B39" s="2" t="s">
        <v>17</v>
      </c>
      <c r="C39" s="2">
        <v>0</v>
      </c>
      <c r="D39" s="2" t="s">
        <v>42</v>
      </c>
      <c r="E39" s="2">
        <v>246</v>
      </c>
      <c r="F39" s="2">
        <v>246</v>
      </c>
      <c r="G39" s="2">
        <v>38501.5</v>
      </c>
      <c r="H39" s="2">
        <v>9902</v>
      </c>
      <c r="I39" s="2">
        <v>9754</v>
      </c>
      <c r="J39" s="2">
        <v>0.20457198343095001</v>
      </c>
      <c r="K39" s="2">
        <v>2.46E-2</v>
      </c>
      <c r="L39" s="2">
        <v>2.46E-2</v>
      </c>
      <c r="M39" s="2"/>
      <c r="N39" s="2">
        <v>6.34879669656106E-3</v>
      </c>
      <c r="O39" s="2">
        <v>6.34879669656106E-3</v>
      </c>
      <c r="P39" s="2">
        <v>1.00928252730909E-2</v>
      </c>
      <c r="Q39" s="2">
        <v>126.646341463414</v>
      </c>
      <c r="R39" s="2">
        <v>1</v>
      </c>
    </row>
    <row r="40" spans="1:18" s="3" customFormat="1">
      <c r="A40" s="2">
        <v>10</v>
      </c>
      <c r="B40" s="2" t="s">
        <v>17</v>
      </c>
      <c r="C40" s="2">
        <v>10</v>
      </c>
      <c r="D40" s="2" t="s">
        <v>42</v>
      </c>
      <c r="E40" s="2">
        <v>677</v>
      </c>
      <c r="F40" s="2">
        <v>677</v>
      </c>
      <c r="G40" s="2">
        <v>40439.5</v>
      </c>
      <c r="H40" s="2">
        <v>9901</v>
      </c>
      <c r="I40" s="2">
        <v>9323</v>
      </c>
      <c r="J40" s="2">
        <v>0.19668060507940899</v>
      </c>
      <c r="K40" s="2">
        <v>6.7699999999999996E-2</v>
      </c>
      <c r="L40" s="2">
        <v>2.4888888888888801E-2</v>
      </c>
      <c r="M40" s="2">
        <v>0.45300000000000001</v>
      </c>
      <c r="N40" s="2">
        <v>1.6465409263920799E-2</v>
      </c>
      <c r="O40" s="2">
        <v>1.6465409263920799E-2</v>
      </c>
      <c r="P40" s="2">
        <v>2.6488511537370502E-2</v>
      </c>
      <c r="Q40" s="2">
        <v>46.0088626292466</v>
      </c>
      <c r="R40" s="2">
        <v>1</v>
      </c>
    </row>
    <row r="41" spans="1:18" s="3" customFormat="1">
      <c r="A41" s="2">
        <v>20</v>
      </c>
      <c r="B41" s="2" t="s">
        <v>17</v>
      </c>
      <c r="C41" s="2">
        <v>20</v>
      </c>
      <c r="D41" s="2" t="s">
        <v>42</v>
      </c>
      <c r="E41" s="2">
        <v>1074</v>
      </c>
      <c r="F41" s="2">
        <v>1074</v>
      </c>
      <c r="G41" s="2">
        <v>41503</v>
      </c>
      <c r="H41" s="2">
        <v>9888</v>
      </c>
      <c r="I41" s="2">
        <v>8926</v>
      </c>
      <c r="J41" s="2">
        <v>0.192407230838084</v>
      </c>
      <c r="K41" s="2">
        <v>0.1074</v>
      </c>
      <c r="L41" s="2">
        <v>2.2749999999999999E-2</v>
      </c>
      <c r="M41" s="2">
        <v>0.44600000000000001</v>
      </c>
      <c r="N41" s="2">
        <v>2.5224886675904799E-2</v>
      </c>
      <c r="O41" s="2">
        <v>2.5224886675904799E-2</v>
      </c>
      <c r="P41" s="2">
        <v>4.0854365977518597E-2</v>
      </c>
      <c r="Q41" s="2">
        <v>30.420856610800701</v>
      </c>
      <c r="R41" s="2">
        <v>1</v>
      </c>
    </row>
    <row r="42" spans="1:18" s="3" customFormat="1">
      <c r="A42" s="2">
        <v>30</v>
      </c>
      <c r="B42" s="2" t="s">
        <v>17</v>
      </c>
      <c r="C42" s="2">
        <v>30</v>
      </c>
      <c r="D42" s="2" t="s">
        <v>42</v>
      </c>
      <c r="E42" s="2">
        <v>1447</v>
      </c>
      <c r="F42" s="2">
        <v>1447</v>
      </c>
      <c r="G42" s="2">
        <v>48551</v>
      </c>
      <c r="H42" s="2">
        <v>9868</v>
      </c>
      <c r="I42" s="2">
        <v>8553</v>
      </c>
      <c r="J42" s="2">
        <v>0.16891764665605299</v>
      </c>
      <c r="K42" s="2">
        <v>0.1447</v>
      </c>
      <c r="L42" s="2">
        <v>2.2857142857142802E-2</v>
      </c>
      <c r="M42" s="2">
        <v>0.42899999999999999</v>
      </c>
      <c r="N42" s="2">
        <v>2.8941157646305799E-2</v>
      </c>
      <c r="O42" s="2">
        <v>2.8941157646305799E-2</v>
      </c>
      <c r="P42" s="2">
        <v>4.8234941164705399E-2</v>
      </c>
      <c r="Q42" s="2">
        <v>24.332411886662001</v>
      </c>
      <c r="R42" s="2">
        <v>1</v>
      </c>
    </row>
    <row r="43" spans="1:18" s="3" customFormat="1">
      <c r="A43" s="2">
        <v>40</v>
      </c>
      <c r="B43" s="2" t="s">
        <v>17</v>
      </c>
      <c r="C43" s="2">
        <v>40</v>
      </c>
      <c r="D43" s="2" t="s">
        <v>42</v>
      </c>
      <c r="E43" s="2">
        <v>1963</v>
      </c>
      <c r="F43" s="2">
        <v>1963</v>
      </c>
      <c r="G43" s="2">
        <v>48777</v>
      </c>
      <c r="H43" s="2">
        <v>9877</v>
      </c>
      <c r="I43" s="2">
        <v>8037</v>
      </c>
      <c r="J43" s="2">
        <v>0.16839431240836</v>
      </c>
      <c r="K43" s="2">
        <v>0.1963</v>
      </c>
      <c r="L43" s="2">
        <v>2.6499999999999999E-2</v>
      </c>
      <c r="M43" s="2">
        <v>0.45100000000000001</v>
      </c>
      <c r="N43" s="2">
        <v>3.8687426093811497E-2</v>
      </c>
      <c r="O43" s="2">
        <v>3.8687426093811497E-2</v>
      </c>
      <c r="P43" s="2">
        <v>6.4636154099440193E-2</v>
      </c>
      <c r="Q43" s="2">
        <v>20.424350483953098</v>
      </c>
      <c r="R43" s="2">
        <v>1</v>
      </c>
    </row>
    <row r="44" spans="1:18" s="3" customFormat="1">
      <c r="A44" s="2">
        <v>50</v>
      </c>
      <c r="B44" s="2" t="s">
        <v>17</v>
      </c>
      <c r="C44" s="2">
        <v>50</v>
      </c>
      <c r="D44" s="2" t="s">
        <v>42</v>
      </c>
      <c r="E44" s="2">
        <v>2353</v>
      </c>
      <c r="F44" s="2">
        <v>2353</v>
      </c>
      <c r="G44" s="2">
        <v>50811</v>
      </c>
      <c r="H44" s="2">
        <v>9871</v>
      </c>
      <c r="I44" s="2">
        <v>7647</v>
      </c>
      <c r="J44" s="2">
        <v>0.16266767740021701</v>
      </c>
      <c r="K44" s="2">
        <v>0.23530000000000001</v>
      </c>
      <c r="L44" s="2">
        <v>2.3800000000000002E-2</v>
      </c>
      <c r="M44" s="2">
        <v>0.44679999999999997</v>
      </c>
      <c r="N44" s="2">
        <v>4.4259273192385797E-2</v>
      </c>
      <c r="O44" s="2">
        <v>4.4259273192385797E-2</v>
      </c>
      <c r="P44" s="2">
        <v>7.4504464568424994E-2</v>
      </c>
      <c r="Q44" s="2">
        <v>17.421589460263402</v>
      </c>
      <c r="R44" s="2">
        <v>1</v>
      </c>
    </row>
    <row r="45" spans="1:18" s="3" customFormat="1">
      <c r="A45" s="2">
        <v>0</v>
      </c>
      <c r="B45" s="2" t="s">
        <v>18</v>
      </c>
      <c r="C45" s="2">
        <v>0</v>
      </c>
      <c r="D45" s="2" t="s">
        <v>42</v>
      </c>
      <c r="E45" s="2">
        <v>596</v>
      </c>
      <c r="F45" s="2">
        <v>596</v>
      </c>
      <c r="G45" s="2">
        <v>190975.5</v>
      </c>
      <c r="H45" s="2">
        <v>9432</v>
      </c>
      <c r="I45" s="2">
        <v>9322</v>
      </c>
      <c r="J45" s="2">
        <v>4.7064106882227397E-2</v>
      </c>
      <c r="K45" s="2">
        <v>6.0092760637225198E-2</v>
      </c>
      <c r="L45" s="2">
        <v>6.0092760637225198E-2</v>
      </c>
      <c r="M45" s="2"/>
      <c r="N45" s="2">
        <v>3.11110995111485E-3</v>
      </c>
      <c r="O45" s="2">
        <v>3.11110995111485E-3</v>
      </c>
      <c r="P45" s="2">
        <v>5.9159410291851396E-3</v>
      </c>
      <c r="Q45" s="2">
        <v>123.19966442953</v>
      </c>
      <c r="R45" s="2">
        <v>1</v>
      </c>
    </row>
    <row r="46" spans="1:18" s="3" customFormat="1">
      <c r="A46" s="2">
        <v>10</v>
      </c>
      <c r="B46" s="2" t="s">
        <v>18</v>
      </c>
      <c r="C46" s="2">
        <v>10</v>
      </c>
      <c r="D46" s="2" t="s">
        <v>42</v>
      </c>
      <c r="E46" s="2">
        <v>1221</v>
      </c>
      <c r="F46" s="2">
        <v>1228</v>
      </c>
      <c r="G46" s="2">
        <v>201741</v>
      </c>
      <c r="H46" s="2">
        <v>9412</v>
      </c>
      <c r="I46" s="2">
        <v>8686</v>
      </c>
      <c r="J46" s="2">
        <v>4.4574313412549103E-2</v>
      </c>
      <c r="K46" s="2">
        <v>0.123246189562935</v>
      </c>
      <c r="L46" s="2">
        <v>6.6263033972418395E-2</v>
      </c>
      <c r="M46" s="2">
        <v>0.64473684210526305</v>
      </c>
      <c r="N46" s="2">
        <v>6.01590445502113E-3</v>
      </c>
      <c r="O46" s="2">
        <v>6.0501850036212401E-3</v>
      </c>
      <c r="P46" s="2">
        <v>1.15341555453017E-2</v>
      </c>
      <c r="Q46" s="2">
        <v>67.959283387622094</v>
      </c>
      <c r="R46" s="2">
        <v>1</v>
      </c>
    </row>
    <row r="47" spans="1:18" s="3" customFormat="1">
      <c r="A47" s="2">
        <v>20</v>
      </c>
      <c r="B47" s="2" t="s">
        <v>18</v>
      </c>
      <c r="C47" s="2">
        <v>20</v>
      </c>
      <c r="D47" s="2" t="s">
        <v>42</v>
      </c>
      <c r="E47" s="2">
        <v>1691</v>
      </c>
      <c r="F47" s="2">
        <v>1713</v>
      </c>
      <c r="G47" s="2">
        <v>224951</v>
      </c>
      <c r="H47" s="2">
        <v>9351</v>
      </c>
      <c r="I47" s="2">
        <v>8204</v>
      </c>
      <c r="J47" s="2">
        <v>3.9910030644211301E-2</v>
      </c>
      <c r="K47" s="2">
        <v>0.170894391106619</v>
      </c>
      <c r="L47" s="2">
        <v>6.2035052326314399E-2</v>
      </c>
      <c r="M47" s="2">
        <v>0.62169042769857397</v>
      </c>
      <c r="N47" s="2">
        <v>7.4611060615419897E-3</v>
      </c>
      <c r="O47" s="2">
        <v>7.5574418522570798E-3</v>
      </c>
      <c r="P47" s="2">
        <v>1.4474767809897199E-2</v>
      </c>
      <c r="Q47" s="2">
        <v>48.327495621716203</v>
      </c>
      <c r="R47" s="2">
        <v>1</v>
      </c>
    </row>
    <row r="48" spans="1:18" s="3" customFormat="1">
      <c r="A48" s="2">
        <v>30</v>
      </c>
      <c r="B48" s="2" t="s">
        <v>18</v>
      </c>
      <c r="C48" s="2">
        <v>30</v>
      </c>
      <c r="D48" s="2" t="s">
        <v>42</v>
      </c>
      <c r="E48" s="2">
        <v>2163</v>
      </c>
      <c r="F48" s="2">
        <v>2198</v>
      </c>
      <c r="G48" s="2">
        <v>228676.5</v>
      </c>
      <c r="H48" s="2">
        <v>9387</v>
      </c>
      <c r="I48" s="2">
        <v>7736</v>
      </c>
      <c r="J48" s="2">
        <v>3.9430656106458899E-2</v>
      </c>
      <c r="K48" s="2">
        <v>0.21850691989089799</v>
      </c>
      <c r="L48" s="2">
        <v>5.76646534368708E-2</v>
      </c>
      <c r="M48" s="2">
        <v>0.61018675721561899</v>
      </c>
      <c r="N48" s="2">
        <v>9.3701467903023507E-3</v>
      </c>
      <c r="O48" s="2">
        <v>9.5203238122876198E-3</v>
      </c>
      <c r="P48" s="2">
        <v>1.8245685022573201E-2</v>
      </c>
      <c r="Q48" s="2">
        <v>34.874431301182803</v>
      </c>
      <c r="R48" s="2">
        <v>1</v>
      </c>
    </row>
    <row r="49" spans="1:18" s="3" customFormat="1">
      <c r="A49" s="2">
        <v>40</v>
      </c>
      <c r="B49" s="2" t="s">
        <v>18</v>
      </c>
      <c r="C49" s="2">
        <v>40</v>
      </c>
      <c r="D49" s="2" t="s">
        <v>42</v>
      </c>
      <c r="E49" s="2">
        <v>2907</v>
      </c>
      <c r="F49" s="2">
        <v>2936</v>
      </c>
      <c r="G49" s="2">
        <v>267949.5</v>
      </c>
      <c r="H49" s="2">
        <v>9215</v>
      </c>
      <c r="I49" s="2">
        <v>6990</v>
      </c>
      <c r="J49" s="2">
        <v>3.3247403617707103E-2</v>
      </c>
      <c r="K49" s="2">
        <v>0.29372537132464299</v>
      </c>
      <c r="L49" s="2">
        <v>6.3590604026845604E-2</v>
      </c>
      <c r="M49" s="2">
        <v>0.64947929895859702</v>
      </c>
      <c r="N49" s="2">
        <v>1.07326204097003E-2</v>
      </c>
      <c r="O49" s="2">
        <v>1.08385277174304E-2</v>
      </c>
      <c r="P49" s="2">
        <v>2.0905633191771699E-2</v>
      </c>
      <c r="Q49" s="2">
        <v>30.3303814713896</v>
      </c>
      <c r="R49" s="2">
        <v>1</v>
      </c>
    </row>
    <row r="50" spans="1:18" s="3" customFormat="1">
      <c r="A50" s="2">
        <v>50</v>
      </c>
      <c r="B50" s="2" t="s">
        <v>18</v>
      </c>
      <c r="C50" s="2">
        <v>50</v>
      </c>
      <c r="D50" s="2" t="s">
        <v>42</v>
      </c>
      <c r="E50" s="2">
        <v>3543</v>
      </c>
      <c r="F50" s="2">
        <v>3588</v>
      </c>
      <c r="G50" s="2">
        <v>272494.5</v>
      </c>
      <c r="H50" s="2">
        <v>9209</v>
      </c>
      <c r="I50" s="2">
        <v>6341</v>
      </c>
      <c r="J50" s="2">
        <v>3.2690399657796201E-2</v>
      </c>
      <c r="K50" s="2">
        <v>0.35845811412383599</v>
      </c>
      <c r="L50" s="2">
        <v>6.7338709677419298E-2</v>
      </c>
      <c r="M50" s="2">
        <v>0.66084484159220103</v>
      </c>
      <c r="N50" s="2">
        <v>1.2835212606982701E-2</v>
      </c>
      <c r="O50" s="2">
        <v>1.2996115291624699E-2</v>
      </c>
      <c r="P50" s="2">
        <v>2.5082837181327599E-2</v>
      </c>
      <c r="Q50" s="2">
        <v>25.8726309921962</v>
      </c>
      <c r="R50" s="2">
        <v>1</v>
      </c>
    </row>
    <row r="51" spans="1:18" s="3" customFormat="1">
      <c r="A51" s="2">
        <v>0</v>
      </c>
      <c r="B51" s="2" t="s">
        <v>15</v>
      </c>
      <c r="C51" s="2">
        <v>0</v>
      </c>
      <c r="D51" s="2" t="s">
        <v>43</v>
      </c>
      <c r="E51" s="2">
        <v>4656</v>
      </c>
      <c r="F51" s="2">
        <v>4698</v>
      </c>
      <c r="G51" s="2">
        <v>121</v>
      </c>
      <c r="H51" s="2">
        <v>10000</v>
      </c>
      <c r="I51" s="2">
        <v>5336</v>
      </c>
      <c r="J51" s="2">
        <v>0.98804465961861399</v>
      </c>
      <c r="K51" s="2">
        <v>0.46597277822257799</v>
      </c>
      <c r="L51" s="2">
        <v>0.46647317854283399</v>
      </c>
      <c r="M51" s="2"/>
      <c r="N51" s="2">
        <v>0.97467029516432901</v>
      </c>
      <c r="O51" s="2">
        <v>0.97489105623573302</v>
      </c>
      <c r="P51" s="2">
        <v>0.63055603600362498</v>
      </c>
      <c r="Q51" s="2">
        <v>0.82375478927203005</v>
      </c>
      <c r="R51" s="2">
        <v>1.0079467353951801</v>
      </c>
    </row>
    <row r="52" spans="1:18" s="3" customFormat="1">
      <c r="A52" s="2">
        <v>10</v>
      </c>
      <c r="B52" s="2" t="s">
        <v>15</v>
      </c>
      <c r="C52" s="2">
        <v>10</v>
      </c>
      <c r="D52" s="2" t="s">
        <v>43</v>
      </c>
      <c r="E52" s="2">
        <v>2141</v>
      </c>
      <c r="F52" s="2">
        <v>2165</v>
      </c>
      <c r="G52" s="2">
        <v>86</v>
      </c>
      <c r="H52" s="2">
        <v>10000</v>
      </c>
      <c r="I52" s="2">
        <v>7630</v>
      </c>
      <c r="J52" s="2">
        <v>0.99147332936744004</v>
      </c>
      <c r="K52" s="2">
        <v>0.21911779756422001</v>
      </c>
      <c r="L52" s="2">
        <v>0.23829645279661901</v>
      </c>
      <c r="M52" s="2">
        <v>0</v>
      </c>
      <c r="N52" s="2">
        <v>0.96138302649303997</v>
      </c>
      <c r="O52" s="2">
        <v>0.96179475788538404</v>
      </c>
      <c r="P52" s="2">
        <v>0.35692117605849499</v>
      </c>
      <c r="Q52" s="2">
        <v>0.83140877598152396</v>
      </c>
      <c r="R52" s="2">
        <v>1.00934142923867</v>
      </c>
    </row>
    <row r="53" spans="1:18" s="3" customFormat="1">
      <c r="A53" s="2">
        <v>20</v>
      </c>
      <c r="B53" s="2" t="s">
        <v>15</v>
      </c>
      <c r="C53" s="2">
        <v>20</v>
      </c>
      <c r="D53" s="2" t="s">
        <v>43</v>
      </c>
      <c r="E53" s="2">
        <v>1151</v>
      </c>
      <c r="F53" s="2">
        <v>1163</v>
      </c>
      <c r="G53" s="2">
        <v>66</v>
      </c>
      <c r="H53" s="2">
        <v>10000</v>
      </c>
      <c r="I53" s="2">
        <v>8445</v>
      </c>
      <c r="J53" s="2">
        <v>0.99344327438903202</v>
      </c>
      <c r="K53" s="2">
        <v>0.11994581075448101</v>
      </c>
      <c r="L53" s="2">
        <v>0.14403600900225</v>
      </c>
      <c r="M53" s="2">
        <v>0</v>
      </c>
      <c r="N53" s="2">
        <v>0.94576828266228397</v>
      </c>
      <c r="O53" s="2">
        <v>0.946297803091944</v>
      </c>
      <c r="P53" s="2">
        <v>0.212905298063329</v>
      </c>
      <c r="Q53" s="2">
        <v>0.91487532244196001</v>
      </c>
      <c r="R53" s="2">
        <v>1.0078192875760199</v>
      </c>
    </row>
    <row r="54" spans="1:18" s="3" customFormat="1">
      <c r="A54" s="2">
        <v>30</v>
      </c>
      <c r="B54" s="2" t="s">
        <v>15</v>
      </c>
      <c r="C54" s="2">
        <v>30</v>
      </c>
      <c r="D54" s="2" t="s">
        <v>43</v>
      </c>
      <c r="E54" s="2">
        <v>438</v>
      </c>
      <c r="F54" s="2">
        <v>438</v>
      </c>
      <c r="G54" s="2">
        <v>27</v>
      </c>
      <c r="H54" s="2">
        <v>10000</v>
      </c>
      <c r="I54" s="2">
        <v>8972</v>
      </c>
      <c r="J54" s="2">
        <v>0.997307270370001</v>
      </c>
      <c r="K54" s="2">
        <v>4.6546227417640799E-2</v>
      </c>
      <c r="L54" s="2">
        <v>6.2598256395598101E-2</v>
      </c>
      <c r="M54" s="2">
        <v>0</v>
      </c>
      <c r="N54" s="2">
        <v>0.94193548387096704</v>
      </c>
      <c r="O54" s="2">
        <v>0.94193548387096704</v>
      </c>
      <c r="P54" s="2">
        <v>8.8708860759493594E-2</v>
      </c>
      <c r="Q54" s="2">
        <v>0.71004566210045605</v>
      </c>
      <c r="R54" s="2">
        <v>1</v>
      </c>
    </row>
    <row r="55" spans="1:18" s="3" customFormat="1">
      <c r="A55" s="2">
        <v>40</v>
      </c>
      <c r="B55" s="2" t="s">
        <v>15</v>
      </c>
      <c r="C55" s="2">
        <v>40</v>
      </c>
      <c r="D55" s="2" t="s">
        <v>43</v>
      </c>
      <c r="E55" s="2">
        <v>314</v>
      </c>
      <c r="F55" s="2">
        <v>317</v>
      </c>
      <c r="G55" s="2">
        <v>17</v>
      </c>
      <c r="H55" s="2">
        <v>10000</v>
      </c>
      <c r="I55" s="2">
        <v>8886</v>
      </c>
      <c r="J55" s="2">
        <v>0.99830288509533704</v>
      </c>
      <c r="K55" s="2">
        <v>3.4130434782608597E-2</v>
      </c>
      <c r="L55" s="2">
        <v>5.2350783594531498E-2</v>
      </c>
      <c r="M55" s="2">
        <v>0</v>
      </c>
      <c r="N55" s="2">
        <v>0.94864048338368501</v>
      </c>
      <c r="O55" s="2">
        <v>0.94910179640718495</v>
      </c>
      <c r="P55" s="2">
        <v>6.5891365105339605E-2</v>
      </c>
      <c r="Q55" s="2">
        <v>0.92744479495268095</v>
      </c>
      <c r="R55" s="2">
        <v>1.00955414012738</v>
      </c>
    </row>
    <row r="56" spans="1:18" s="3" customFormat="1">
      <c r="A56" s="2">
        <v>50</v>
      </c>
      <c r="B56" s="2" t="s">
        <v>15</v>
      </c>
      <c r="C56" s="2">
        <v>50</v>
      </c>
      <c r="D56" s="2" t="s">
        <v>43</v>
      </c>
      <c r="E56" s="2">
        <v>144</v>
      </c>
      <c r="F56" s="2">
        <v>146</v>
      </c>
      <c r="G56" s="2">
        <v>11</v>
      </c>
      <c r="H56" s="2">
        <v>10000</v>
      </c>
      <c r="I56" s="2">
        <v>8817</v>
      </c>
      <c r="J56" s="2">
        <v>0.99890120867046195</v>
      </c>
      <c r="K56" s="2">
        <v>1.6069635085369901E-2</v>
      </c>
      <c r="L56" s="2">
        <v>2.8811524609843899E-2</v>
      </c>
      <c r="M56" s="2">
        <v>2.5233409033560401E-4</v>
      </c>
      <c r="N56" s="2">
        <v>0.92903225806451595</v>
      </c>
      <c r="O56" s="2">
        <v>0.92993630573248398</v>
      </c>
      <c r="P56" s="2">
        <v>3.1593326090190603E-2</v>
      </c>
      <c r="Q56" s="2">
        <v>0.69863013698630105</v>
      </c>
      <c r="R56" s="2">
        <v>1.00694444444444</v>
      </c>
    </row>
    <row r="57" spans="1:18" s="3" customFormat="1">
      <c r="A57" s="2">
        <v>0</v>
      </c>
      <c r="B57" s="2" t="s">
        <v>16</v>
      </c>
      <c r="C57" s="2">
        <v>0</v>
      </c>
      <c r="D57" s="2" t="s">
        <v>43</v>
      </c>
      <c r="E57" s="2">
        <v>4318</v>
      </c>
      <c r="F57" s="2">
        <v>4374</v>
      </c>
      <c r="G57" s="2">
        <v>132</v>
      </c>
      <c r="H57" s="2">
        <v>10000</v>
      </c>
      <c r="I57" s="2">
        <v>5682</v>
      </c>
      <c r="J57" s="2">
        <v>0.98697196999605197</v>
      </c>
      <c r="K57" s="2">
        <v>0.43180000000000002</v>
      </c>
      <c r="L57" s="2">
        <v>0.43180000000000002</v>
      </c>
      <c r="M57" s="2"/>
      <c r="N57" s="2">
        <v>0.97033707865168495</v>
      </c>
      <c r="O57" s="2">
        <v>0.97070572569906699</v>
      </c>
      <c r="P57" s="2">
        <v>0.59771696425401</v>
      </c>
      <c r="Q57" s="2">
        <v>0.83081847279378096</v>
      </c>
      <c r="R57" s="2">
        <v>1.0129689671144</v>
      </c>
    </row>
    <row r="58" spans="1:18" s="3" customFormat="1">
      <c r="A58" s="2">
        <v>10</v>
      </c>
      <c r="B58" s="2" t="s">
        <v>16</v>
      </c>
      <c r="C58" s="2">
        <v>10</v>
      </c>
      <c r="D58" s="2" t="s">
        <v>43</v>
      </c>
      <c r="E58" s="2">
        <v>2146</v>
      </c>
      <c r="F58" s="2">
        <v>2177</v>
      </c>
      <c r="G58" s="2">
        <v>62</v>
      </c>
      <c r="H58" s="2">
        <v>10000</v>
      </c>
      <c r="I58" s="2">
        <v>7854</v>
      </c>
      <c r="J58" s="2">
        <v>0.99383820314052795</v>
      </c>
      <c r="K58" s="2">
        <v>0.21460000000000001</v>
      </c>
      <c r="L58" s="2">
        <v>0.23844444444444399</v>
      </c>
      <c r="M58" s="2">
        <v>0</v>
      </c>
      <c r="N58" s="2">
        <v>0.97192028985507195</v>
      </c>
      <c r="O58" s="2">
        <v>0.97230906654756499</v>
      </c>
      <c r="P58" s="2">
        <v>0.35159816629936502</v>
      </c>
      <c r="Q58" s="2">
        <v>0.740009186954524</v>
      </c>
      <c r="R58" s="2">
        <v>1.0144454799627201</v>
      </c>
    </row>
    <row r="59" spans="1:18" s="3" customFormat="1">
      <c r="A59" s="2">
        <v>20</v>
      </c>
      <c r="B59" s="2" t="s">
        <v>16</v>
      </c>
      <c r="C59" s="2">
        <v>20</v>
      </c>
      <c r="D59" s="2" t="s">
        <v>43</v>
      </c>
      <c r="E59" s="2">
        <v>1660</v>
      </c>
      <c r="F59" s="2">
        <v>1678</v>
      </c>
      <c r="G59" s="2">
        <v>55</v>
      </c>
      <c r="H59" s="2">
        <v>10000</v>
      </c>
      <c r="I59" s="2">
        <v>8340</v>
      </c>
      <c r="J59" s="2">
        <v>0.99453008453505698</v>
      </c>
      <c r="K59" s="2">
        <v>0.16600000000000001</v>
      </c>
      <c r="L59" s="2">
        <v>0.20749999999999999</v>
      </c>
      <c r="M59" s="2">
        <v>0</v>
      </c>
      <c r="N59" s="2">
        <v>0.96793002915451898</v>
      </c>
      <c r="O59" s="2">
        <v>0.96826312752452304</v>
      </c>
      <c r="P59" s="2">
        <v>0.28341162692974098</v>
      </c>
      <c r="Q59" s="2">
        <v>0.880881477069684</v>
      </c>
      <c r="R59" s="2">
        <v>1.0108433734939699</v>
      </c>
    </row>
    <row r="60" spans="1:18" s="3" customFormat="1">
      <c r="A60" s="2">
        <v>30</v>
      </c>
      <c r="B60" s="2" t="s">
        <v>16</v>
      </c>
      <c r="C60" s="2">
        <v>30</v>
      </c>
      <c r="D60" s="2" t="s">
        <v>43</v>
      </c>
      <c r="E60" s="2">
        <v>1070</v>
      </c>
      <c r="F60" s="2">
        <v>1084</v>
      </c>
      <c r="G60" s="2">
        <v>63</v>
      </c>
      <c r="H60" s="2">
        <v>10000</v>
      </c>
      <c r="I60" s="2">
        <v>8930</v>
      </c>
      <c r="J60" s="2">
        <v>0.99373944151843296</v>
      </c>
      <c r="K60" s="2">
        <v>0.107</v>
      </c>
      <c r="L60" s="2">
        <v>0.152857142857142</v>
      </c>
      <c r="M60" s="2">
        <v>0</v>
      </c>
      <c r="N60" s="2">
        <v>0.944395410414827</v>
      </c>
      <c r="O60" s="2">
        <v>0.94507410636442801</v>
      </c>
      <c r="P60" s="2">
        <v>0.192235373476563</v>
      </c>
      <c r="Q60" s="2">
        <v>0.72509225092250895</v>
      </c>
      <c r="R60" s="2">
        <v>1.01308411214953</v>
      </c>
    </row>
    <row r="61" spans="1:18" s="3" customFormat="1">
      <c r="A61" s="2">
        <v>40</v>
      </c>
      <c r="B61" s="2" t="s">
        <v>16</v>
      </c>
      <c r="C61" s="2">
        <v>40</v>
      </c>
      <c r="D61" s="2" t="s">
        <v>43</v>
      </c>
      <c r="E61" s="2">
        <v>628</v>
      </c>
      <c r="F61" s="2">
        <v>636</v>
      </c>
      <c r="G61" s="2">
        <v>23</v>
      </c>
      <c r="H61" s="2">
        <v>10000</v>
      </c>
      <c r="I61" s="2">
        <v>9372</v>
      </c>
      <c r="J61" s="2">
        <v>0.997705277860919</v>
      </c>
      <c r="K61" s="2">
        <v>6.2799999999999995E-2</v>
      </c>
      <c r="L61" s="2">
        <v>0.10466666666666601</v>
      </c>
      <c r="M61" s="2">
        <v>0</v>
      </c>
      <c r="N61" s="2">
        <v>0.964669738863287</v>
      </c>
      <c r="O61" s="2">
        <v>0.96509863429438503</v>
      </c>
      <c r="P61" s="2">
        <v>0.117926402879779</v>
      </c>
      <c r="Q61" s="2">
        <v>0.74685534591194902</v>
      </c>
      <c r="R61" s="2">
        <v>1.01273885350318</v>
      </c>
    </row>
    <row r="62" spans="1:18" s="3" customFormat="1">
      <c r="A62" s="2">
        <v>50</v>
      </c>
      <c r="B62" s="2" t="s">
        <v>16</v>
      </c>
      <c r="C62" s="2">
        <v>50</v>
      </c>
      <c r="D62" s="2" t="s">
        <v>43</v>
      </c>
      <c r="E62" s="2">
        <v>355</v>
      </c>
      <c r="F62" s="2">
        <v>358</v>
      </c>
      <c r="G62" s="2">
        <v>22</v>
      </c>
      <c r="H62" s="2">
        <v>10000</v>
      </c>
      <c r="I62" s="2">
        <v>9645</v>
      </c>
      <c r="J62" s="2">
        <v>0.99780482937537396</v>
      </c>
      <c r="K62" s="2">
        <v>3.5499999999999997E-2</v>
      </c>
      <c r="L62" s="2">
        <v>7.0999999999999994E-2</v>
      </c>
      <c r="M62" s="2">
        <v>0</v>
      </c>
      <c r="N62" s="2">
        <v>0.94164456233421701</v>
      </c>
      <c r="O62" s="2">
        <v>0.942105263157894</v>
      </c>
      <c r="P62" s="2">
        <v>6.8421761016447202E-2</v>
      </c>
      <c r="Q62" s="2">
        <v>0.74860335195530703</v>
      </c>
      <c r="R62" s="2">
        <v>1.0084507042253501</v>
      </c>
    </row>
    <row r="63" spans="1:18" s="3" customFormat="1">
      <c r="A63" s="2">
        <v>0</v>
      </c>
      <c r="B63" s="2" t="s">
        <v>17</v>
      </c>
      <c r="C63" s="2">
        <v>0</v>
      </c>
      <c r="D63" s="2" t="s">
        <v>43</v>
      </c>
      <c r="E63" s="2">
        <v>3629</v>
      </c>
      <c r="F63" s="2">
        <v>3659</v>
      </c>
      <c r="G63" s="2">
        <v>150</v>
      </c>
      <c r="H63" s="2">
        <v>9997</v>
      </c>
      <c r="I63" s="2">
        <v>6371</v>
      </c>
      <c r="J63" s="2">
        <v>0.98521730560756804</v>
      </c>
      <c r="K63" s="2">
        <v>0.3629</v>
      </c>
      <c r="L63" s="2">
        <v>0.3629</v>
      </c>
      <c r="M63" s="2"/>
      <c r="N63" s="2">
        <v>0.96030695951309797</v>
      </c>
      <c r="O63" s="2">
        <v>0.96061958519296398</v>
      </c>
      <c r="P63" s="2">
        <v>0.52679061400621496</v>
      </c>
      <c r="Q63" s="2">
        <v>0.75867723421699895</v>
      </c>
      <c r="R63" s="2">
        <v>1.0082667401487999</v>
      </c>
    </row>
    <row r="64" spans="1:18" s="3" customFormat="1">
      <c r="A64" s="2">
        <v>10</v>
      </c>
      <c r="B64" s="2" t="s">
        <v>17</v>
      </c>
      <c r="C64" s="2">
        <v>10</v>
      </c>
      <c r="D64" s="2" t="s">
        <v>43</v>
      </c>
      <c r="E64" s="2">
        <v>2190</v>
      </c>
      <c r="F64" s="2">
        <v>2223</v>
      </c>
      <c r="G64" s="2">
        <v>63</v>
      </c>
      <c r="H64" s="2">
        <v>9998</v>
      </c>
      <c r="I64" s="2">
        <v>7810</v>
      </c>
      <c r="J64" s="2">
        <v>0.99373819699831001</v>
      </c>
      <c r="K64" s="2">
        <v>0.219</v>
      </c>
      <c r="L64" s="2">
        <v>0.24333333333333301</v>
      </c>
      <c r="M64" s="2">
        <v>0</v>
      </c>
      <c r="N64" s="2">
        <v>0.97203728362183695</v>
      </c>
      <c r="O64" s="2">
        <v>0.97244094488188904</v>
      </c>
      <c r="P64" s="2">
        <v>0.35749076417756498</v>
      </c>
      <c r="Q64" s="2">
        <v>0.87724820143884896</v>
      </c>
      <c r="R64" s="2">
        <v>1.0150684931506799</v>
      </c>
    </row>
    <row r="65" spans="1:18" s="3" customFormat="1">
      <c r="A65" s="2">
        <v>20</v>
      </c>
      <c r="B65" s="2" t="s">
        <v>17</v>
      </c>
      <c r="C65" s="2">
        <v>20</v>
      </c>
      <c r="D65" s="2" t="s">
        <v>43</v>
      </c>
      <c r="E65" s="2">
        <v>1384</v>
      </c>
      <c r="F65" s="2">
        <v>1398</v>
      </c>
      <c r="G65" s="2">
        <v>65</v>
      </c>
      <c r="H65" s="2">
        <v>10000</v>
      </c>
      <c r="I65" s="2">
        <v>8616</v>
      </c>
      <c r="J65" s="2">
        <v>0.99354197714853398</v>
      </c>
      <c r="K65" s="2">
        <v>0.1384</v>
      </c>
      <c r="L65" s="2">
        <v>0.17299999999999999</v>
      </c>
      <c r="M65" s="2">
        <v>0</v>
      </c>
      <c r="N65" s="2">
        <v>0.95514147688060702</v>
      </c>
      <c r="O65" s="2">
        <v>0.95557074504442896</v>
      </c>
      <c r="P65" s="2">
        <v>0.24178158641486799</v>
      </c>
      <c r="Q65" s="2">
        <v>0.96709585121602204</v>
      </c>
      <c r="R65" s="2">
        <v>1.0101156069364099</v>
      </c>
    </row>
    <row r="66" spans="1:18" s="3" customFormat="1">
      <c r="A66" s="2">
        <v>30</v>
      </c>
      <c r="B66" s="2" t="s">
        <v>17</v>
      </c>
      <c r="C66" s="2">
        <v>30</v>
      </c>
      <c r="D66" s="2" t="s">
        <v>43</v>
      </c>
      <c r="E66" s="2">
        <v>1129</v>
      </c>
      <c r="F66" s="2">
        <v>1164</v>
      </c>
      <c r="G66" s="2">
        <v>94</v>
      </c>
      <c r="H66" s="2">
        <v>10000</v>
      </c>
      <c r="I66" s="2">
        <v>8871</v>
      </c>
      <c r="J66" s="2">
        <v>0.99068753715078195</v>
      </c>
      <c r="K66" s="2">
        <v>0.1129</v>
      </c>
      <c r="L66" s="2">
        <v>0.161285714285714</v>
      </c>
      <c r="M66" s="2">
        <v>0</v>
      </c>
      <c r="N66" s="2">
        <v>0.92313982011447204</v>
      </c>
      <c r="O66" s="2">
        <v>0.92527821939586596</v>
      </c>
      <c r="P66" s="2">
        <v>0.201244659188829</v>
      </c>
      <c r="Q66" s="2">
        <v>0.93728522336769704</v>
      </c>
      <c r="R66" s="2">
        <v>1.03100088573959</v>
      </c>
    </row>
    <row r="67" spans="1:18" s="3" customFormat="1">
      <c r="A67" s="2">
        <v>40</v>
      </c>
      <c r="B67" s="2" t="s">
        <v>17</v>
      </c>
      <c r="C67" s="2">
        <v>40</v>
      </c>
      <c r="D67" s="2" t="s">
        <v>43</v>
      </c>
      <c r="E67" s="2">
        <v>490</v>
      </c>
      <c r="F67" s="2">
        <v>503</v>
      </c>
      <c r="G67" s="2">
        <v>44</v>
      </c>
      <c r="H67" s="2">
        <v>10000</v>
      </c>
      <c r="I67" s="2">
        <v>9510</v>
      </c>
      <c r="J67" s="2">
        <v>0.99561927518916704</v>
      </c>
      <c r="K67" s="2">
        <v>4.9000000000000002E-2</v>
      </c>
      <c r="L67" s="2">
        <v>8.1666666666666596E-2</v>
      </c>
      <c r="M67" s="2">
        <v>0</v>
      </c>
      <c r="N67" s="2">
        <v>0.917602996254681</v>
      </c>
      <c r="O67" s="2">
        <v>0.919561243144424</v>
      </c>
      <c r="P67" s="2">
        <v>9.3042130754261404E-2</v>
      </c>
      <c r="Q67" s="2">
        <v>0.80715705765407497</v>
      </c>
      <c r="R67" s="2">
        <v>1.0265306122448901</v>
      </c>
    </row>
    <row r="68" spans="1:18" s="3" customFormat="1">
      <c r="A68" s="2">
        <v>50</v>
      </c>
      <c r="B68" s="2" t="s">
        <v>17</v>
      </c>
      <c r="C68" s="2">
        <v>50</v>
      </c>
      <c r="D68" s="2" t="s">
        <v>43</v>
      </c>
      <c r="E68" s="2">
        <v>318</v>
      </c>
      <c r="F68" s="2">
        <v>340</v>
      </c>
      <c r="G68" s="2">
        <v>16</v>
      </c>
      <c r="H68" s="2">
        <v>10000</v>
      </c>
      <c r="I68" s="2">
        <v>9682</v>
      </c>
      <c r="J68" s="2">
        <v>0.99840255591054305</v>
      </c>
      <c r="K68" s="2">
        <v>3.1800000000000002E-2</v>
      </c>
      <c r="L68" s="2">
        <v>6.3600000000000004E-2</v>
      </c>
      <c r="M68" s="2">
        <v>0</v>
      </c>
      <c r="N68" s="2">
        <v>0.95209580838323304</v>
      </c>
      <c r="O68" s="2">
        <v>0.95505617977528001</v>
      </c>
      <c r="P68" s="2">
        <v>6.15505828291407E-2</v>
      </c>
      <c r="Q68" s="2">
        <v>1.2</v>
      </c>
      <c r="R68" s="2">
        <v>1.0691823899371</v>
      </c>
    </row>
    <row r="69" spans="1:18" s="3" customFormat="1">
      <c r="A69" s="2">
        <v>0</v>
      </c>
      <c r="B69" s="2" t="s">
        <v>18</v>
      </c>
      <c r="C69" s="2">
        <v>0</v>
      </c>
      <c r="D69" s="2" t="s">
        <v>43</v>
      </c>
      <c r="E69" s="2">
        <v>3895</v>
      </c>
      <c r="F69" s="2">
        <v>3954</v>
      </c>
      <c r="G69" s="2">
        <v>117</v>
      </c>
      <c r="H69" s="2">
        <v>10000</v>
      </c>
      <c r="I69" s="2">
        <v>6023</v>
      </c>
      <c r="J69" s="2">
        <v>0.98843530690916204</v>
      </c>
      <c r="K69" s="2">
        <v>0.392720306513409</v>
      </c>
      <c r="L69" s="2">
        <v>0.396047590239967</v>
      </c>
      <c r="M69" s="2"/>
      <c r="N69" s="2">
        <v>0.97083748753738697</v>
      </c>
      <c r="O69" s="2">
        <v>0.97126013264554101</v>
      </c>
      <c r="P69" s="2">
        <v>0.55929479052061604</v>
      </c>
      <c r="Q69" s="2">
        <v>0.87458912768647201</v>
      </c>
      <c r="R69" s="2">
        <v>1.0066752246469799</v>
      </c>
    </row>
    <row r="70" spans="1:18" s="3" customFormat="1">
      <c r="A70" s="2">
        <v>10</v>
      </c>
      <c r="B70" s="2" t="s">
        <v>18</v>
      </c>
      <c r="C70" s="2">
        <v>10</v>
      </c>
      <c r="D70" s="2" t="s">
        <v>43</v>
      </c>
      <c r="E70" s="2">
        <v>1975</v>
      </c>
      <c r="F70" s="2">
        <v>2016</v>
      </c>
      <c r="G70" s="2">
        <v>60</v>
      </c>
      <c r="H70" s="2">
        <v>10000</v>
      </c>
      <c r="I70" s="2">
        <v>7932</v>
      </c>
      <c r="J70" s="2">
        <v>0.99403578528826997</v>
      </c>
      <c r="K70" s="2">
        <v>0.19935399212677901</v>
      </c>
      <c r="L70" s="2">
        <v>0.224913106850543</v>
      </c>
      <c r="M70" s="2">
        <v>0</v>
      </c>
      <c r="N70" s="2">
        <v>0.97051597051597005</v>
      </c>
      <c r="O70" s="2">
        <v>0.97109826589595305</v>
      </c>
      <c r="P70" s="2">
        <v>0.330799167119878</v>
      </c>
      <c r="Q70" s="2">
        <v>0.72569444444444398</v>
      </c>
      <c r="R70" s="2">
        <v>1.0050632911392401</v>
      </c>
    </row>
    <row r="71" spans="1:18" s="3" customFormat="1">
      <c r="A71" s="2">
        <v>20</v>
      </c>
      <c r="B71" s="2" t="s">
        <v>18</v>
      </c>
      <c r="C71" s="2">
        <v>20</v>
      </c>
      <c r="D71" s="2" t="s">
        <v>43</v>
      </c>
      <c r="E71" s="2">
        <v>766</v>
      </c>
      <c r="F71" s="2">
        <v>787</v>
      </c>
      <c r="G71" s="2">
        <v>48</v>
      </c>
      <c r="H71" s="2">
        <v>10000</v>
      </c>
      <c r="I71" s="2">
        <v>9129</v>
      </c>
      <c r="J71" s="2">
        <v>0.99522292993630501</v>
      </c>
      <c r="K71" s="2">
        <v>7.7412834765032801E-2</v>
      </c>
      <c r="L71" s="2">
        <v>9.8474341192787695E-2</v>
      </c>
      <c r="M71" s="2">
        <v>0</v>
      </c>
      <c r="N71" s="2">
        <v>0.94103194103194099</v>
      </c>
      <c r="O71" s="2">
        <v>0.94251497005988005</v>
      </c>
      <c r="P71" s="2">
        <v>0.14307435348983399</v>
      </c>
      <c r="Q71" s="2">
        <v>0.83100381194409101</v>
      </c>
      <c r="R71" s="2">
        <v>1.0078328981723199</v>
      </c>
    </row>
    <row r="72" spans="1:18" s="3" customFormat="1">
      <c r="A72" s="2">
        <v>30</v>
      </c>
      <c r="B72" s="2" t="s">
        <v>18</v>
      </c>
      <c r="C72" s="2">
        <v>30</v>
      </c>
      <c r="D72" s="2" t="s">
        <v>43</v>
      </c>
      <c r="E72" s="2">
        <v>490</v>
      </c>
      <c r="F72" s="2">
        <v>502</v>
      </c>
      <c r="G72" s="2">
        <v>21</v>
      </c>
      <c r="H72" s="2">
        <v>10000</v>
      </c>
      <c r="I72" s="2">
        <v>9409</v>
      </c>
      <c r="J72" s="2">
        <v>0.99790440075840703</v>
      </c>
      <c r="K72" s="2">
        <v>4.94999494898474E-2</v>
      </c>
      <c r="L72" s="2">
        <v>7.2188668392292196E-2</v>
      </c>
      <c r="M72" s="2">
        <v>0</v>
      </c>
      <c r="N72" s="2">
        <v>0.95890410958904104</v>
      </c>
      <c r="O72" s="2">
        <v>0.95984703632887103</v>
      </c>
      <c r="P72" s="2">
        <v>9.4144789619042296E-2</v>
      </c>
      <c r="Q72" s="2">
        <v>0.74501992031872499</v>
      </c>
      <c r="R72" s="2">
        <v>1</v>
      </c>
    </row>
    <row r="73" spans="1:18" s="3" customFormat="1">
      <c r="A73" s="2">
        <v>40</v>
      </c>
      <c r="B73" s="2" t="s">
        <v>18</v>
      </c>
      <c r="C73" s="2">
        <v>40</v>
      </c>
      <c r="D73" s="2" t="s">
        <v>43</v>
      </c>
      <c r="E73" s="2">
        <v>369</v>
      </c>
      <c r="F73" s="2">
        <v>391</v>
      </c>
      <c r="G73" s="2">
        <v>24</v>
      </c>
      <c r="H73" s="2">
        <v>10000</v>
      </c>
      <c r="I73" s="2">
        <v>9528</v>
      </c>
      <c r="J73" s="2">
        <v>0.99760574620909803</v>
      </c>
      <c r="K73" s="2">
        <v>3.72840254622612E-2</v>
      </c>
      <c r="L73" s="2">
        <v>6.4429530201342206E-2</v>
      </c>
      <c r="M73" s="2">
        <v>0</v>
      </c>
      <c r="N73" s="2">
        <v>0.93893129770992301</v>
      </c>
      <c r="O73" s="2">
        <v>0.94216867469879495</v>
      </c>
      <c r="P73" s="2">
        <v>7.1729529872016404E-2</v>
      </c>
      <c r="Q73" s="2">
        <v>0.87468030690537002</v>
      </c>
      <c r="R73" s="2">
        <v>1.0189701897018899</v>
      </c>
    </row>
    <row r="74" spans="1:18" s="3" customFormat="1">
      <c r="A74" s="2">
        <v>50</v>
      </c>
      <c r="B74" s="2" t="s">
        <v>18</v>
      </c>
      <c r="C74" s="2">
        <v>50</v>
      </c>
      <c r="D74" s="2" t="s">
        <v>43</v>
      </c>
      <c r="E74" s="2">
        <v>284</v>
      </c>
      <c r="F74" s="2">
        <v>310</v>
      </c>
      <c r="G74" s="2">
        <v>15</v>
      </c>
      <c r="H74" s="2">
        <v>10000</v>
      </c>
      <c r="I74" s="2">
        <v>9600</v>
      </c>
      <c r="J74" s="2">
        <v>0.99850224663005405</v>
      </c>
      <c r="K74" s="2">
        <v>2.87333063537029E-2</v>
      </c>
      <c r="L74" s="2">
        <v>6.0282258064516099E-2</v>
      </c>
      <c r="M74" s="2">
        <v>0</v>
      </c>
      <c r="N74" s="2">
        <v>0.94983277591973203</v>
      </c>
      <c r="O74" s="2">
        <v>0.95384615384615301</v>
      </c>
      <c r="P74" s="2">
        <v>5.5786132039007202E-2</v>
      </c>
      <c r="Q74" s="2">
        <v>0.99032258064516099</v>
      </c>
      <c r="R74" s="2">
        <v>1.03521126760563</v>
      </c>
    </row>
    <row r="75" spans="1:18" s="3" customFormat="1">
      <c r="A75" s="2">
        <v>0</v>
      </c>
      <c r="B75" s="2" t="s">
        <v>15</v>
      </c>
      <c r="C75" s="2">
        <v>0</v>
      </c>
      <c r="D75" s="2" t="s">
        <v>56</v>
      </c>
      <c r="E75" s="2">
        <v>9013</v>
      </c>
      <c r="F75" s="2">
        <v>37482</v>
      </c>
      <c r="G75" s="2">
        <v>240</v>
      </c>
      <c r="H75" s="2">
        <v>10000</v>
      </c>
      <c r="I75" s="2">
        <v>979</v>
      </c>
      <c r="J75" s="2">
        <v>0.9765625</v>
      </c>
      <c r="K75" s="2">
        <v>0.90202161729383501</v>
      </c>
      <c r="L75" s="2">
        <v>0.90272217774219299</v>
      </c>
      <c r="M75" s="2"/>
      <c r="N75" s="2">
        <v>0.97406246622716897</v>
      </c>
      <c r="O75" s="2">
        <v>0.99363766502306305</v>
      </c>
      <c r="P75" s="2">
        <v>0.94561576752624599</v>
      </c>
      <c r="Q75" s="2">
        <v>3.4943172722906901</v>
      </c>
      <c r="R75" s="2">
        <v>4.15444358149339</v>
      </c>
    </row>
    <row r="76" spans="1:18" s="3" customFormat="1">
      <c r="A76" s="2">
        <v>10</v>
      </c>
      <c r="B76" s="2" t="s">
        <v>15</v>
      </c>
      <c r="C76" s="2">
        <v>10</v>
      </c>
      <c r="D76" s="2" t="s">
        <v>56</v>
      </c>
      <c r="E76" s="2">
        <v>8153</v>
      </c>
      <c r="F76" s="2">
        <v>33572</v>
      </c>
      <c r="G76" s="2">
        <v>249</v>
      </c>
      <c r="H76" s="2">
        <v>10000</v>
      </c>
      <c r="I76" s="2">
        <v>1618</v>
      </c>
      <c r="J76" s="2">
        <v>0.97570494682408004</v>
      </c>
      <c r="K76" s="2">
        <v>0.83440794186879497</v>
      </c>
      <c r="L76" s="2">
        <v>0.907372400756143</v>
      </c>
      <c r="M76" s="2">
        <v>0</v>
      </c>
      <c r="N76" s="2">
        <v>0.97036419900023796</v>
      </c>
      <c r="O76" s="2">
        <v>0.99263771029833503</v>
      </c>
      <c r="P76" s="2">
        <v>0.90667114736728105</v>
      </c>
      <c r="Q76" s="2">
        <v>3.4912129155248399</v>
      </c>
      <c r="R76" s="2">
        <v>4.1118606647859597</v>
      </c>
    </row>
    <row r="77" spans="1:18" s="3" customFormat="1">
      <c r="A77" s="2">
        <v>20</v>
      </c>
      <c r="B77" s="2" t="s">
        <v>15</v>
      </c>
      <c r="C77" s="2">
        <v>20</v>
      </c>
      <c r="D77" s="2" t="s">
        <v>56</v>
      </c>
      <c r="E77" s="2">
        <v>7209</v>
      </c>
      <c r="F77" s="2">
        <v>29871</v>
      </c>
      <c r="G77" s="2">
        <v>508</v>
      </c>
      <c r="H77" s="2">
        <v>10000</v>
      </c>
      <c r="I77" s="2">
        <v>2387</v>
      </c>
      <c r="J77" s="2">
        <v>0.95165588123334599</v>
      </c>
      <c r="K77" s="2">
        <v>0.75125052105043699</v>
      </c>
      <c r="L77" s="2">
        <v>0.90160040010002496</v>
      </c>
      <c r="M77" s="2">
        <v>0</v>
      </c>
      <c r="N77" s="2">
        <v>0.93417131009459597</v>
      </c>
      <c r="O77" s="2">
        <v>0.98327792224892197</v>
      </c>
      <c r="P77" s="2">
        <v>0.85174510026689099</v>
      </c>
      <c r="Q77" s="2">
        <v>3.5148471761909499</v>
      </c>
      <c r="R77" s="2">
        <v>4.1425995283673096</v>
      </c>
    </row>
    <row r="78" spans="1:18" s="3" customFormat="1">
      <c r="A78" s="2">
        <v>30</v>
      </c>
      <c r="B78" s="2" t="s">
        <v>15</v>
      </c>
      <c r="C78" s="2">
        <v>30</v>
      </c>
      <c r="D78" s="2" t="s">
        <v>56</v>
      </c>
      <c r="E78" s="2">
        <v>6320</v>
      </c>
      <c r="F78" s="2">
        <v>26345</v>
      </c>
      <c r="G78" s="2">
        <v>510</v>
      </c>
      <c r="H78" s="2">
        <v>10000</v>
      </c>
      <c r="I78" s="2">
        <v>3090</v>
      </c>
      <c r="J78" s="2">
        <v>0.95147478591817303</v>
      </c>
      <c r="K78" s="2">
        <v>0.67162592986184899</v>
      </c>
      <c r="L78" s="2">
        <v>0.90367300271544904</v>
      </c>
      <c r="M78" s="2">
        <v>8.28843762950683E-4</v>
      </c>
      <c r="N78" s="2">
        <v>0.92532942898975101</v>
      </c>
      <c r="O78" s="2">
        <v>0.98100912306832899</v>
      </c>
      <c r="P78" s="2">
        <v>0.79735833185375404</v>
      </c>
      <c r="Q78" s="2">
        <v>3.4755741127348601</v>
      </c>
      <c r="R78" s="2">
        <v>4.1628164556962002</v>
      </c>
    </row>
    <row r="79" spans="1:18" s="3" customFormat="1">
      <c r="A79" s="2">
        <v>40</v>
      </c>
      <c r="B79" s="2" t="s">
        <v>15</v>
      </c>
      <c r="C79" s="2">
        <v>40</v>
      </c>
      <c r="D79" s="2" t="s">
        <v>56</v>
      </c>
      <c r="E79" s="2">
        <v>5476</v>
      </c>
      <c r="F79" s="2">
        <v>22772</v>
      </c>
      <c r="G79" s="2">
        <v>260</v>
      </c>
      <c r="H79" s="2">
        <v>10000</v>
      </c>
      <c r="I79" s="2">
        <v>3724</v>
      </c>
      <c r="J79" s="2">
        <v>0.974658869395711</v>
      </c>
      <c r="K79" s="2">
        <v>0.59521739130434703</v>
      </c>
      <c r="L79" s="2">
        <v>0.91330443481160295</v>
      </c>
      <c r="M79" s="2">
        <v>2.1861336664584599E-3</v>
      </c>
      <c r="N79" s="2">
        <v>0.95467224546722396</v>
      </c>
      <c r="O79" s="2">
        <v>0.98871135811045496</v>
      </c>
      <c r="P79" s="2">
        <v>0.74308670203114802</v>
      </c>
      <c r="Q79" s="2">
        <v>3.48085367995784</v>
      </c>
      <c r="R79" s="2">
        <v>4.1504747991234403</v>
      </c>
    </row>
    <row r="80" spans="1:18" s="3" customFormat="1">
      <c r="A80" s="2">
        <v>50</v>
      </c>
      <c r="B80" s="2" t="s">
        <v>15</v>
      </c>
      <c r="C80" s="2">
        <v>50</v>
      </c>
      <c r="D80" s="2" t="s">
        <v>56</v>
      </c>
      <c r="E80" s="2">
        <v>4544</v>
      </c>
      <c r="F80" s="2">
        <v>18894</v>
      </c>
      <c r="G80" s="2">
        <v>310</v>
      </c>
      <c r="H80" s="2">
        <v>9999</v>
      </c>
      <c r="I80" s="2">
        <v>4417</v>
      </c>
      <c r="J80" s="2">
        <v>0.96992918808807804</v>
      </c>
      <c r="K80" s="2">
        <v>0.50708626269389501</v>
      </c>
      <c r="L80" s="2">
        <v>0.90956382553021198</v>
      </c>
      <c r="M80" s="2">
        <v>2.0186727226848299E-3</v>
      </c>
      <c r="N80" s="2">
        <v>0.93613514627111605</v>
      </c>
      <c r="O80" s="2">
        <v>0.98385752968131601</v>
      </c>
      <c r="P80" s="2">
        <v>0.66924137623531998</v>
      </c>
      <c r="Q80" s="2">
        <v>3.4727176501720001</v>
      </c>
      <c r="R80" s="2">
        <v>4.1478873239436602</v>
      </c>
    </row>
    <row r="81" spans="1:18" s="3" customFormat="1">
      <c r="A81" s="2">
        <v>0</v>
      </c>
      <c r="B81" s="2" t="s">
        <v>16</v>
      </c>
      <c r="C81" s="2">
        <v>0</v>
      </c>
      <c r="D81" s="2" t="s">
        <v>56</v>
      </c>
      <c r="E81" s="2">
        <v>9081</v>
      </c>
      <c r="F81" s="2">
        <v>55705</v>
      </c>
      <c r="G81" s="2">
        <v>119</v>
      </c>
      <c r="H81" s="2">
        <v>9999</v>
      </c>
      <c r="I81" s="2">
        <v>919</v>
      </c>
      <c r="J81" s="2">
        <v>0.98823878236805696</v>
      </c>
      <c r="K81" s="2">
        <v>0.90810000000000002</v>
      </c>
      <c r="L81" s="2">
        <v>0.90810000000000002</v>
      </c>
      <c r="M81" s="2"/>
      <c r="N81" s="2">
        <v>0.98706521739130404</v>
      </c>
      <c r="O81" s="2">
        <v>0.99786830037259899</v>
      </c>
      <c r="P81" s="2">
        <v>0.95087017280529795</v>
      </c>
      <c r="Q81" s="2">
        <v>3.8766717529844699</v>
      </c>
      <c r="R81" s="2">
        <v>6.1342363175861596</v>
      </c>
    </row>
    <row r="82" spans="1:18" s="3" customFormat="1">
      <c r="A82" s="2">
        <v>10</v>
      </c>
      <c r="B82" s="2" t="s">
        <v>16</v>
      </c>
      <c r="C82" s="2">
        <v>10</v>
      </c>
      <c r="D82" s="2" t="s">
        <v>56</v>
      </c>
      <c r="E82" s="2">
        <v>8178</v>
      </c>
      <c r="F82" s="2">
        <v>49713</v>
      </c>
      <c r="G82" s="2">
        <v>174</v>
      </c>
      <c r="H82" s="2">
        <v>9999</v>
      </c>
      <c r="I82" s="2">
        <v>1822</v>
      </c>
      <c r="J82" s="2">
        <v>0.982895900914184</v>
      </c>
      <c r="K82" s="2">
        <v>0.81779999999999997</v>
      </c>
      <c r="L82" s="2">
        <v>0.90866666666666596</v>
      </c>
      <c r="M82" s="2">
        <v>0</v>
      </c>
      <c r="N82" s="2">
        <v>0.97916666666666596</v>
      </c>
      <c r="O82" s="2">
        <v>0.99651211738529</v>
      </c>
      <c r="P82" s="2">
        <v>0.89835436999909202</v>
      </c>
      <c r="Q82" s="2">
        <v>3.8513869611570399</v>
      </c>
      <c r="R82" s="2">
        <v>6.0788701393983802</v>
      </c>
    </row>
    <row r="83" spans="1:18" s="3" customFormat="1">
      <c r="A83" s="2">
        <v>20</v>
      </c>
      <c r="B83" s="2" t="s">
        <v>16</v>
      </c>
      <c r="C83" s="2">
        <v>20</v>
      </c>
      <c r="D83" s="2" t="s">
        <v>56</v>
      </c>
      <c r="E83" s="2">
        <v>7213</v>
      </c>
      <c r="F83" s="2">
        <v>43940</v>
      </c>
      <c r="G83" s="2">
        <v>334</v>
      </c>
      <c r="H83" s="2">
        <v>9999</v>
      </c>
      <c r="I83" s="2">
        <v>2787</v>
      </c>
      <c r="J83" s="2">
        <v>0.96767637665731099</v>
      </c>
      <c r="K83" s="2">
        <v>0.72130000000000005</v>
      </c>
      <c r="L83" s="2">
        <v>0.90162500000000001</v>
      </c>
      <c r="M83" s="2">
        <v>0</v>
      </c>
      <c r="N83" s="2">
        <v>0.95574400424009498</v>
      </c>
      <c r="O83" s="2">
        <v>0.99245606902470895</v>
      </c>
      <c r="P83" s="2">
        <v>0.835426436149591</v>
      </c>
      <c r="Q83" s="2">
        <v>3.8549840691852499</v>
      </c>
      <c r="R83" s="2">
        <v>6.09177873284347</v>
      </c>
    </row>
    <row r="84" spans="1:18" s="3" customFormat="1">
      <c r="A84" s="2">
        <v>30</v>
      </c>
      <c r="B84" s="2" t="s">
        <v>16</v>
      </c>
      <c r="C84" s="2">
        <v>30</v>
      </c>
      <c r="D84" s="2" t="s">
        <v>56</v>
      </c>
      <c r="E84" s="2">
        <v>6278</v>
      </c>
      <c r="F84" s="2">
        <v>38100</v>
      </c>
      <c r="G84" s="2">
        <v>828</v>
      </c>
      <c r="H84" s="2">
        <v>9999</v>
      </c>
      <c r="I84" s="2">
        <v>3722</v>
      </c>
      <c r="J84" s="2">
        <v>0.92352452202826196</v>
      </c>
      <c r="K84" s="2">
        <v>0.62780000000000002</v>
      </c>
      <c r="L84" s="2">
        <v>0.89685714285714202</v>
      </c>
      <c r="M84" s="2">
        <v>0</v>
      </c>
      <c r="N84" s="2">
        <v>0.883478750351815</v>
      </c>
      <c r="O84" s="2">
        <v>0.97872996300863102</v>
      </c>
      <c r="P84" s="2">
        <v>0.76493645923181197</v>
      </c>
      <c r="Q84" s="2">
        <v>3.8740157480314901</v>
      </c>
      <c r="R84" s="2">
        <v>6.0688117234788104</v>
      </c>
    </row>
    <row r="85" spans="1:18" s="3" customFormat="1">
      <c r="A85" s="2">
        <v>40</v>
      </c>
      <c r="B85" s="2" t="s">
        <v>16</v>
      </c>
      <c r="C85" s="2">
        <v>40</v>
      </c>
      <c r="D85" s="2" t="s">
        <v>56</v>
      </c>
      <c r="E85" s="2">
        <v>5417</v>
      </c>
      <c r="F85" s="2">
        <v>33026</v>
      </c>
      <c r="G85" s="2">
        <v>492</v>
      </c>
      <c r="H85" s="2">
        <v>9999</v>
      </c>
      <c r="I85" s="2">
        <v>4583</v>
      </c>
      <c r="J85" s="2">
        <v>0.95310265942236205</v>
      </c>
      <c r="K85" s="2">
        <v>0.54169999999999996</v>
      </c>
      <c r="L85" s="2">
        <v>0.90283333333333304</v>
      </c>
      <c r="M85" s="2">
        <v>0</v>
      </c>
      <c r="N85" s="2">
        <v>0.91673718057200804</v>
      </c>
      <c r="O85" s="2">
        <v>0.98532131988782101</v>
      </c>
      <c r="P85" s="2">
        <v>0.69907152183368704</v>
      </c>
      <c r="Q85" s="2">
        <v>3.8592321201477602</v>
      </c>
      <c r="R85" s="2">
        <v>6.0967325087686897</v>
      </c>
    </row>
    <row r="86" spans="1:18" s="3" customFormat="1">
      <c r="A86" s="2">
        <v>50</v>
      </c>
      <c r="B86" s="2" t="s">
        <v>16</v>
      </c>
      <c r="C86" s="2">
        <v>50</v>
      </c>
      <c r="D86" s="2" t="s">
        <v>56</v>
      </c>
      <c r="E86" s="2">
        <v>4532</v>
      </c>
      <c r="F86" s="2">
        <v>27518</v>
      </c>
      <c r="G86" s="2">
        <v>271</v>
      </c>
      <c r="H86" s="2">
        <v>10000</v>
      </c>
      <c r="I86" s="2">
        <v>5468</v>
      </c>
      <c r="J86" s="2">
        <v>0.97361503261610305</v>
      </c>
      <c r="K86" s="2">
        <v>0.45319999999999999</v>
      </c>
      <c r="L86" s="2">
        <v>0.90639999999999998</v>
      </c>
      <c r="M86" s="2">
        <v>0</v>
      </c>
      <c r="N86" s="2">
        <v>0.94357693108473795</v>
      </c>
      <c r="O86" s="2">
        <v>0.99024793983230697</v>
      </c>
      <c r="P86" s="2">
        <v>0.62181718363065897</v>
      </c>
      <c r="Q86" s="2">
        <v>3.8845846355112998</v>
      </c>
      <c r="R86" s="2">
        <v>6.0719329214474804</v>
      </c>
    </row>
    <row r="87" spans="1:18" s="3" customFormat="1">
      <c r="A87" s="2">
        <v>0</v>
      </c>
      <c r="B87" s="2" t="s">
        <v>17</v>
      </c>
      <c r="C87" s="2">
        <v>0</v>
      </c>
      <c r="D87" s="2" t="s">
        <v>56</v>
      </c>
      <c r="E87" s="2">
        <v>9115</v>
      </c>
      <c r="F87" s="2">
        <v>65794</v>
      </c>
      <c r="G87" s="2">
        <v>137</v>
      </c>
      <c r="H87" s="2">
        <v>9996</v>
      </c>
      <c r="I87" s="2">
        <v>885</v>
      </c>
      <c r="J87" s="2">
        <v>0.98647981841507903</v>
      </c>
      <c r="K87" s="2">
        <v>0.91149999999999998</v>
      </c>
      <c r="L87" s="2">
        <v>0.91149999999999998</v>
      </c>
      <c r="M87" s="2"/>
      <c r="N87" s="2">
        <v>0.98519239083441401</v>
      </c>
      <c r="O87" s="2">
        <v>0.99792207004292299</v>
      </c>
      <c r="P87" s="2">
        <v>0.95275526675322897</v>
      </c>
      <c r="Q87" s="2">
        <v>3.9950757633326699</v>
      </c>
      <c r="R87" s="2">
        <v>7.21821173889193</v>
      </c>
    </row>
    <row r="88" spans="1:18" s="3" customFormat="1">
      <c r="A88" s="2">
        <v>10</v>
      </c>
      <c r="B88" s="2" t="s">
        <v>17</v>
      </c>
      <c r="C88" s="2">
        <v>10</v>
      </c>
      <c r="D88" s="2" t="s">
        <v>56</v>
      </c>
      <c r="E88" s="2">
        <v>8200</v>
      </c>
      <c r="F88" s="2">
        <v>58890</v>
      </c>
      <c r="G88" s="2">
        <v>179</v>
      </c>
      <c r="H88" s="2">
        <v>9995</v>
      </c>
      <c r="I88" s="2">
        <v>1800</v>
      </c>
      <c r="J88" s="2">
        <v>0.98240613328091198</v>
      </c>
      <c r="K88" s="2">
        <v>0.82</v>
      </c>
      <c r="L88" s="2">
        <v>0.91111111111111098</v>
      </c>
      <c r="M88" s="2">
        <v>0</v>
      </c>
      <c r="N88" s="2">
        <v>0.97863706886263202</v>
      </c>
      <c r="O88" s="2">
        <v>0.996969645668624</v>
      </c>
      <c r="P88" s="2">
        <v>0.89986655682124606</v>
      </c>
      <c r="Q88" s="2">
        <v>3.98463262637754</v>
      </c>
      <c r="R88" s="2">
        <v>7.1817073170731698</v>
      </c>
    </row>
    <row r="89" spans="1:18" s="3" customFormat="1">
      <c r="A89" s="2">
        <v>20</v>
      </c>
      <c r="B89" s="2" t="s">
        <v>17</v>
      </c>
      <c r="C89" s="2">
        <v>20</v>
      </c>
      <c r="D89" s="2" t="s">
        <v>56</v>
      </c>
      <c r="E89" s="2">
        <v>7252</v>
      </c>
      <c r="F89" s="2">
        <v>52378</v>
      </c>
      <c r="G89" s="2">
        <v>341</v>
      </c>
      <c r="H89" s="2">
        <v>9995</v>
      </c>
      <c r="I89" s="2">
        <v>2748</v>
      </c>
      <c r="J89" s="2">
        <v>0.96700851393188803</v>
      </c>
      <c r="K89" s="2">
        <v>0.72519999999999996</v>
      </c>
      <c r="L89" s="2">
        <v>0.90649999999999997</v>
      </c>
      <c r="M89" s="2">
        <v>0</v>
      </c>
      <c r="N89" s="2">
        <v>0.95509021467140698</v>
      </c>
      <c r="O89" s="2">
        <v>0.99353174377359199</v>
      </c>
      <c r="P89" s="2">
        <v>0.83841963493695804</v>
      </c>
      <c r="Q89" s="2">
        <v>3.9985108535863598</v>
      </c>
      <c r="R89" s="2">
        <v>7.2225592939878602</v>
      </c>
    </row>
    <row r="90" spans="1:18" s="3" customFormat="1">
      <c r="A90" s="2">
        <v>30</v>
      </c>
      <c r="B90" s="2" t="s">
        <v>17</v>
      </c>
      <c r="C90" s="2">
        <v>30</v>
      </c>
      <c r="D90" s="2" t="s">
        <v>56</v>
      </c>
      <c r="E90" s="2">
        <v>6244</v>
      </c>
      <c r="F90" s="2">
        <v>44709</v>
      </c>
      <c r="G90" s="2">
        <v>1093</v>
      </c>
      <c r="H90" s="2">
        <v>9997</v>
      </c>
      <c r="I90" s="2">
        <v>3756</v>
      </c>
      <c r="J90" s="2">
        <v>0.90144274120829504</v>
      </c>
      <c r="K90" s="2">
        <v>0.62439999999999996</v>
      </c>
      <c r="L90" s="2">
        <v>0.89200000000000002</v>
      </c>
      <c r="M90" s="2">
        <v>0</v>
      </c>
      <c r="N90" s="2">
        <v>0.851029030939075</v>
      </c>
      <c r="O90" s="2">
        <v>0.97613641325706302</v>
      </c>
      <c r="P90" s="2">
        <v>0.76161913142280702</v>
      </c>
      <c r="Q90" s="2">
        <v>4.00594918590087</v>
      </c>
      <c r="R90" s="2">
        <v>7.1603139013452903</v>
      </c>
    </row>
    <row r="91" spans="1:18" s="3" customFormat="1">
      <c r="A91" s="2">
        <v>40</v>
      </c>
      <c r="B91" s="2" t="s">
        <v>17</v>
      </c>
      <c r="C91" s="2">
        <v>40</v>
      </c>
      <c r="D91" s="2" t="s">
        <v>56</v>
      </c>
      <c r="E91" s="2">
        <v>5411</v>
      </c>
      <c r="F91" s="2">
        <v>38774</v>
      </c>
      <c r="G91" s="2">
        <v>530</v>
      </c>
      <c r="H91" s="2">
        <v>9998</v>
      </c>
      <c r="I91" s="2">
        <v>4589</v>
      </c>
      <c r="J91" s="2">
        <v>0.94965805471124598</v>
      </c>
      <c r="K91" s="2">
        <v>0.54110000000000003</v>
      </c>
      <c r="L91" s="2">
        <v>0.90183333333333304</v>
      </c>
      <c r="M91" s="2">
        <v>0</v>
      </c>
      <c r="N91" s="2">
        <v>0.91078942938899099</v>
      </c>
      <c r="O91" s="2">
        <v>0.98651536739263102</v>
      </c>
      <c r="P91" s="2">
        <v>0.69887155718688598</v>
      </c>
      <c r="Q91" s="2">
        <v>4.0088974854932298</v>
      </c>
      <c r="R91" s="2">
        <v>7.1657734245056304</v>
      </c>
    </row>
    <row r="92" spans="1:18" s="3" customFormat="1">
      <c r="A92" s="2">
        <v>50</v>
      </c>
      <c r="B92" s="2" t="s">
        <v>17</v>
      </c>
      <c r="C92" s="2">
        <v>50</v>
      </c>
      <c r="D92" s="2" t="s">
        <v>56</v>
      </c>
      <c r="E92" s="2">
        <v>4508</v>
      </c>
      <c r="F92" s="2">
        <v>32613</v>
      </c>
      <c r="G92" s="2">
        <v>314</v>
      </c>
      <c r="H92" s="2">
        <v>10000</v>
      </c>
      <c r="I92" s="2">
        <v>5492</v>
      </c>
      <c r="J92" s="2">
        <v>0.96955594337793205</v>
      </c>
      <c r="K92" s="2">
        <v>0.45079999999999998</v>
      </c>
      <c r="L92" s="2">
        <v>0.90159999999999996</v>
      </c>
      <c r="M92" s="2">
        <v>0</v>
      </c>
      <c r="N92" s="2">
        <v>0.93488179178763997</v>
      </c>
      <c r="O92" s="2">
        <v>0.99046375315090895</v>
      </c>
      <c r="P92" s="2">
        <v>0.61959659908782605</v>
      </c>
      <c r="Q92" s="2">
        <v>3.9891454328028702</v>
      </c>
      <c r="R92" s="2">
        <v>7.2344720496894404</v>
      </c>
    </row>
    <row r="93" spans="1:18" s="3" customFormat="1">
      <c r="A93" s="2">
        <v>0</v>
      </c>
      <c r="B93" s="2" t="s">
        <v>18</v>
      </c>
      <c r="C93" s="2">
        <v>0</v>
      </c>
      <c r="D93" s="2" t="s">
        <v>56</v>
      </c>
      <c r="E93" s="2">
        <v>9258</v>
      </c>
      <c r="F93" s="2">
        <v>48980</v>
      </c>
      <c r="G93" s="2">
        <v>209</v>
      </c>
      <c r="H93" s="2">
        <v>9998</v>
      </c>
      <c r="I93" s="2">
        <v>660</v>
      </c>
      <c r="J93" s="2">
        <v>0.979523856177133</v>
      </c>
      <c r="K93" s="2">
        <v>0.93345432546884399</v>
      </c>
      <c r="L93" s="2">
        <v>0.94131881427707198</v>
      </c>
      <c r="M93" s="2"/>
      <c r="N93" s="2">
        <v>0.977923312559416</v>
      </c>
      <c r="O93" s="2">
        <v>0.99575108255910805</v>
      </c>
      <c r="P93" s="2">
        <v>0.96359687904380598</v>
      </c>
      <c r="Q93" s="2">
        <v>3.7397917517354</v>
      </c>
      <c r="R93" s="2">
        <v>5.2435731259451197</v>
      </c>
    </row>
    <row r="94" spans="1:18" s="3" customFormat="1">
      <c r="A94" s="2">
        <v>10</v>
      </c>
      <c r="B94" s="2" t="s">
        <v>18</v>
      </c>
      <c r="C94" s="2">
        <v>10</v>
      </c>
      <c r="D94" s="2" t="s">
        <v>56</v>
      </c>
      <c r="E94" s="2">
        <v>8306</v>
      </c>
      <c r="F94" s="2">
        <v>43994</v>
      </c>
      <c r="G94" s="2">
        <v>218</v>
      </c>
      <c r="H94" s="2">
        <v>10000</v>
      </c>
      <c r="I94" s="2">
        <v>1601</v>
      </c>
      <c r="J94" s="2">
        <v>0.97866510080250502</v>
      </c>
      <c r="K94" s="2">
        <v>0.83839709296456999</v>
      </c>
      <c r="L94" s="2">
        <v>0.94001569682699804</v>
      </c>
      <c r="M94" s="2">
        <v>0</v>
      </c>
      <c r="N94" s="2">
        <v>0.97442515251055795</v>
      </c>
      <c r="O94" s="2">
        <v>0.99506921197864795</v>
      </c>
      <c r="P94" s="2">
        <v>0.91003923265149</v>
      </c>
      <c r="Q94" s="2">
        <v>3.7375778515252001</v>
      </c>
      <c r="R94" s="2">
        <v>5.2501805923428799</v>
      </c>
    </row>
    <row r="95" spans="1:18" s="3" customFormat="1">
      <c r="A95" s="2">
        <v>20</v>
      </c>
      <c r="B95" s="2" t="s">
        <v>18</v>
      </c>
      <c r="C95" s="2">
        <v>20</v>
      </c>
      <c r="D95" s="2" t="s">
        <v>56</v>
      </c>
      <c r="E95" s="2">
        <v>7321</v>
      </c>
      <c r="F95" s="2">
        <v>38812</v>
      </c>
      <c r="G95" s="2">
        <v>503</v>
      </c>
      <c r="H95" s="2">
        <v>10000</v>
      </c>
      <c r="I95" s="2">
        <v>2574</v>
      </c>
      <c r="J95" s="2">
        <v>0.95210892126059199</v>
      </c>
      <c r="K95" s="2">
        <v>0.73986862051541102</v>
      </c>
      <c r="L95" s="2">
        <v>0.93128230992308603</v>
      </c>
      <c r="M95" s="2">
        <v>0</v>
      </c>
      <c r="N95" s="2">
        <v>0.93571063394682996</v>
      </c>
      <c r="O95" s="2">
        <v>0.98720590105557604</v>
      </c>
      <c r="P95" s="2">
        <v>0.84582646441251597</v>
      </c>
      <c r="Q95" s="2">
        <v>3.7254785767655099</v>
      </c>
      <c r="R95" s="2">
        <v>5.2536538724217996</v>
      </c>
    </row>
    <row r="96" spans="1:18" s="3" customFormat="1">
      <c r="A96" s="2">
        <v>30</v>
      </c>
      <c r="B96" s="2" t="s">
        <v>18</v>
      </c>
      <c r="C96" s="2">
        <v>30</v>
      </c>
      <c r="D96" s="2" t="s">
        <v>56</v>
      </c>
      <c r="E96" s="2">
        <v>6275</v>
      </c>
      <c r="F96" s="2">
        <v>33191</v>
      </c>
      <c r="G96" s="2">
        <v>1474</v>
      </c>
      <c r="H96" s="2">
        <v>10000</v>
      </c>
      <c r="I96" s="2">
        <v>3624</v>
      </c>
      <c r="J96" s="2">
        <v>0.87153564580791298</v>
      </c>
      <c r="K96" s="2">
        <v>0.63390241438529105</v>
      </c>
      <c r="L96" s="2">
        <v>0.90825424216278405</v>
      </c>
      <c r="M96" s="2">
        <v>0</v>
      </c>
      <c r="N96" s="2">
        <v>0.80978190734288202</v>
      </c>
      <c r="O96" s="2">
        <v>0.95747872493869901</v>
      </c>
      <c r="P96" s="2">
        <v>0.76279410439540496</v>
      </c>
      <c r="Q96" s="2">
        <v>3.7317646349914102</v>
      </c>
      <c r="R96" s="2">
        <v>5.2623107569721101</v>
      </c>
    </row>
    <row r="97" spans="1:18" s="3" customFormat="1">
      <c r="A97" s="2">
        <v>40</v>
      </c>
      <c r="B97" s="2" t="s">
        <v>18</v>
      </c>
      <c r="C97" s="2">
        <v>40</v>
      </c>
      <c r="D97" s="2" t="s">
        <v>56</v>
      </c>
      <c r="E97" s="2">
        <v>5452</v>
      </c>
      <c r="F97" s="2">
        <v>28741</v>
      </c>
      <c r="G97" s="2">
        <v>793</v>
      </c>
      <c r="H97" s="2">
        <v>10000</v>
      </c>
      <c r="I97" s="2">
        <v>4445</v>
      </c>
      <c r="J97" s="2">
        <v>0.92652645233021402</v>
      </c>
      <c r="K97" s="2">
        <v>0.55087400222289495</v>
      </c>
      <c r="L97" s="2">
        <v>0.920973154362416</v>
      </c>
      <c r="M97" s="2">
        <v>0</v>
      </c>
      <c r="N97" s="2">
        <v>0.87301841473178499</v>
      </c>
      <c r="O97" s="2">
        <v>0.97314959030270198</v>
      </c>
      <c r="P97" s="2">
        <v>0.70350985667253196</v>
      </c>
      <c r="Q97" s="2">
        <v>3.7511568838940801</v>
      </c>
      <c r="R97" s="2">
        <v>5.2347762289068198</v>
      </c>
    </row>
    <row r="98" spans="1:18" s="3" customFormat="1">
      <c r="A98" s="2">
        <v>50</v>
      </c>
      <c r="B98" s="2" t="s">
        <v>18</v>
      </c>
      <c r="C98" s="2">
        <v>50</v>
      </c>
      <c r="D98" s="2" t="s">
        <v>56</v>
      </c>
      <c r="E98" s="2">
        <v>4582</v>
      </c>
      <c r="F98" s="2">
        <v>24209</v>
      </c>
      <c r="G98" s="2">
        <v>498</v>
      </c>
      <c r="H98" s="2">
        <v>10000</v>
      </c>
      <c r="I98" s="2">
        <v>5302</v>
      </c>
      <c r="J98" s="2">
        <v>0.95256239283673005</v>
      </c>
      <c r="K98" s="2">
        <v>0.463577498988263</v>
      </c>
      <c r="L98" s="2">
        <v>0.93125000000000002</v>
      </c>
      <c r="M98" s="2">
        <v>0</v>
      </c>
      <c r="N98" s="2">
        <v>0.901968503937007</v>
      </c>
      <c r="O98" s="2">
        <v>0.97984376897235603</v>
      </c>
      <c r="P98" s="2">
        <v>0.62938455169254304</v>
      </c>
      <c r="Q98" s="2">
        <v>3.7046552934858901</v>
      </c>
      <c r="R98" s="2">
        <v>5.2383238760366604</v>
      </c>
    </row>
    <row r="99" spans="1:18" s="3" customFormat="1">
      <c r="A99" s="2">
        <v>0</v>
      </c>
      <c r="B99" s="2" t="s">
        <v>15</v>
      </c>
      <c r="C99" s="2">
        <v>0</v>
      </c>
      <c r="D99" s="2" t="s">
        <v>57</v>
      </c>
      <c r="E99" s="2">
        <v>4411</v>
      </c>
      <c r="F99" s="2">
        <v>4467</v>
      </c>
      <c r="G99" s="2">
        <v>21</v>
      </c>
      <c r="H99" s="2">
        <v>10000</v>
      </c>
      <c r="I99" s="2">
        <v>5581</v>
      </c>
      <c r="J99" s="2">
        <v>0.99790440075840703</v>
      </c>
      <c r="K99" s="2">
        <v>0.44145316253002398</v>
      </c>
      <c r="L99" s="2">
        <v>0.44195356285027998</v>
      </c>
      <c r="M99" s="2"/>
      <c r="N99" s="2">
        <v>0.99526173285198505</v>
      </c>
      <c r="O99" s="2">
        <v>0.99532085561497297</v>
      </c>
      <c r="P99" s="2">
        <v>0.61163068637698104</v>
      </c>
      <c r="Q99" s="2">
        <v>1.2390866353257199</v>
      </c>
      <c r="R99" s="2">
        <v>1.0115620040807001</v>
      </c>
    </row>
    <row r="100" spans="1:18" s="3" customFormat="1">
      <c r="A100" s="2">
        <v>10</v>
      </c>
      <c r="B100" s="2" t="s">
        <v>15</v>
      </c>
      <c r="C100" s="2">
        <v>10</v>
      </c>
      <c r="D100" s="2" t="s">
        <v>57</v>
      </c>
      <c r="E100" s="2">
        <v>4132</v>
      </c>
      <c r="F100" s="2">
        <v>4208</v>
      </c>
      <c r="G100" s="2">
        <v>29</v>
      </c>
      <c r="H100" s="2">
        <v>10000</v>
      </c>
      <c r="I100" s="2">
        <v>5639</v>
      </c>
      <c r="J100" s="2">
        <v>0.99710838568152305</v>
      </c>
      <c r="K100" s="2">
        <v>0.42288404462183998</v>
      </c>
      <c r="L100" s="2">
        <v>0.46002446347158898</v>
      </c>
      <c r="M100" s="2">
        <v>0</v>
      </c>
      <c r="N100" s="2">
        <v>0.99303052150925197</v>
      </c>
      <c r="O100" s="2">
        <v>0.99315553457635097</v>
      </c>
      <c r="P100" s="2">
        <v>0.59318911077051295</v>
      </c>
      <c r="Q100" s="2">
        <v>1.66017110266159</v>
      </c>
      <c r="R100" s="2">
        <v>1.0171829622458799</v>
      </c>
    </row>
    <row r="101" spans="1:18" s="3" customFormat="1">
      <c r="A101" s="2">
        <v>20</v>
      </c>
      <c r="B101" s="2" t="s">
        <v>15</v>
      </c>
      <c r="C101" s="2">
        <v>20</v>
      </c>
      <c r="D101" s="2" t="s">
        <v>57</v>
      </c>
      <c r="E101" s="2">
        <v>3500</v>
      </c>
      <c r="F101" s="2">
        <v>3536</v>
      </c>
      <c r="G101" s="2">
        <v>49</v>
      </c>
      <c r="H101" s="2">
        <v>9999</v>
      </c>
      <c r="I101" s="2">
        <v>6096</v>
      </c>
      <c r="J101" s="2">
        <v>0.99512340764331197</v>
      </c>
      <c r="K101" s="2">
        <v>0.364735306377657</v>
      </c>
      <c r="L101" s="2">
        <v>0.43785946486621602</v>
      </c>
      <c r="M101" s="2">
        <v>0</v>
      </c>
      <c r="N101" s="2">
        <v>0.98619329388560095</v>
      </c>
      <c r="O101" s="2">
        <v>0.98633193863319302</v>
      </c>
      <c r="P101" s="2">
        <v>0.53254208205537101</v>
      </c>
      <c r="Q101" s="2">
        <v>1.2550183771557799</v>
      </c>
      <c r="R101" s="2">
        <v>1.00971428571428</v>
      </c>
    </row>
    <row r="102" spans="1:18" s="3" customFormat="1">
      <c r="A102" s="2">
        <v>30</v>
      </c>
      <c r="B102" s="2" t="s">
        <v>15</v>
      </c>
      <c r="C102" s="2">
        <v>30</v>
      </c>
      <c r="D102" s="2" t="s">
        <v>57</v>
      </c>
      <c r="E102" s="2">
        <v>3194</v>
      </c>
      <c r="F102" s="2">
        <v>3261</v>
      </c>
      <c r="G102" s="2">
        <v>48</v>
      </c>
      <c r="H102" s="2">
        <v>9999</v>
      </c>
      <c r="I102" s="2">
        <v>6216</v>
      </c>
      <c r="J102" s="2">
        <v>0.99522245446401902</v>
      </c>
      <c r="K102" s="2">
        <v>0.33942614240169999</v>
      </c>
      <c r="L102" s="2">
        <v>0.456910104330427</v>
      </c>
      <c r="M102" s="2">
        <v>8.28843762950683E-4</v>
      </c>
      <c r="N102" s="2">
        <v>0.98519432449105404</v>
      </c>
      <c r="O102" s="2">
        <v>0.98549410698096096</v>
      </c>
      <c r="P102" s="2">
        <v>0.50493977014543401</v>
      </c>
      <c r="Q102" s="2">
        <v>1.30113462128181</v>
      </c>
      <c r="R102" s="2">
        <v>1.0194113963681899</v>
      </c>
    </row>
    <row r="103" spans="1:18" s="3" customFormat="1">
      <c r="A103" s="2">
        <v>40</v>
      </c>
      <c r="B103" s="2" t="s">
        <v>15</v>
      </c>
      <c r="C103" s="2">
        <v>40</v>
      </c>
      <c r="D103" s="2" t="s">
        <v>57</v>
      </c>
      <c r="E103" s="2">
        <v>2721</v>
      </c>
      <c r="F103" s="2">
        <v>2756</v>
      </c>
      <c r="G103" s="2">
        <v>15</v>
      </c>
      <c r="H103" s="2">
        <v>10000</v>
      </c>
      <c r="I103" s="2">
        <v>6479</v>
      </c>
      <c r="J103" s="2">
        <v>0.99850224663005405</v>
      </c>
      <c r="K103" s="2">
        <v>0.29576086956521702</v>
      </c>
      <c r="L103" s="2">
        <v>0.45398466155385098</v>
      </c>
      <c r="M103" s="2">
        <v>1.87382885696439E-3</v>
      </c>
      <c r="N103" s="2">
        <v>0.99451754385964897</v>
      </c>
      <c r="O103" s="2">
        <v>0.994586791771923</v>
      </c>
      <c r="P103" s="2">
        <v>0.45593891197929798</v>
      </c>
      <c r="Q103" s="2">
        <v>1.2449201741654501</v>
      </c>
      <c r="R103" s="2">
        <v>1.00992282249173</v>
      </c>
    </row>
    <row r="104" spans="1:18" s="3" customFormat="1">
      <c r="A104" s="2">
        <v>50</v>
      </c>
      <c r="B104" s="2" t="s">
        <v>15</v>
      </c>
      <c r="C104" s="2">
        <v>50</v>
      </c>
      <c r="D104" s="2" t="s">
        <v>57</v>
      </c>
      <c r="E104" s="2">
        <v>2193</v>
      </c>
      <c r="F104" s="2">
        <v>2221</v>
      </c>
      <c r="G104" s="2">
        <v>9</v>
      </c>
      <c r="H104" s="2">
        <v>9998</v>
      </c>
      <c r="I104" s="2">
        <v>6768</v>
      </c>
      <c r="J104" s="2">
        <v>0.99910062955930801</v>
      </c>
      <c r="K104" s="2">
        <v>0.244727150987613</v>
      </c>
      <c r="L104" s="2">
        <v>0.439175670268107</v>
      </c>
      <c r="M104" s="2">
        <v>1.7663386323492299E-3</v>
      </c>
      <c r="N104" s="2">
        <v>0.99591280653950898</v>
      </c>
      <c r="O104" s="2">
        <v>0.99596412556053804</v>
      </c>
      <c r="P104" s="2">
        <v>0.39290912661597999</v>
      </c>
      <c r="Q104" s="2">
        <v>1.40999099909991</v>
      </c>
      <c r="R104" s="2">
        <v>1.0086639306885501</v>
      </c>
    </row>
    <row r="105" spans="1:18" s="3" customFormat="1">
      <c r="A105" s="2">
        <v>0</v>
      </c>
      <c r="B105" s="2" t="s">
        <v>16</v>
      </c>
      <c r="C105" s="2">
        <v>0</v>
      </c>
      <c r="D105" s="2" t="s">
        <v>57</v>
      </c>
      <c r="E105" s="2">
        <v>6208</v>
      </c>
      <c r="F105" s="2">
        <v>6312</v>
      </c>
      <c r="G105" s="2">
        <v>10</v>
      </c>
      <c r="H105" s="2">
        <v>9996</v>
      </c>
      <c r="I105" s="2">
        <v>3792</v>
      </c>
      <c r="J105" s="2">
        <v>0.99900059964021504</v>
      </c>
      <c r="K105" s="2">
        <v>0.62080000000000002</v>
      </c>
      <c r="L105" s="2">
        <v>0.62080000000000002</v>
      </c>
      <c r="M105" s="2"/>
      <c r="N105" s="2">
        <v>0.998391765841106</v>
      </c>
      <c r="O105" s="2">
        <v>0.99841822208161901</v>
      </c>
      <c r="P105" s="2">
        <v>0.76557689854978195</v>
      </c>
      <c r="Q105" s="2">
        <v>1.2717770034843201</v>
      </c>
      <c r="R105" s="2">
        <v>1.01675257731958</v>
      </c>
    </row>
    <row r="106" spans="1:18" s="3" customFormat="1">
      <c r="A106" s="2">
        <v>10</v>
      </c>
      <c r="B106" s="2" t="s">
        <v>16</v>
      </c>
      <c r="C106" s="2">
        <v>10</v>
      </c>
      <c r="D106" s="2" t="s">
        <v>57</v>
      </c>
      <c r="E106" s="2">
        <v>5647</v>
      </c>
      <c r="F106" s="2">
        <v>5732</v>
      </c>
      <c r="G106" s="2">
        <v>16</v>
      </c>
      <c r="H106" s="2">
        <v>9999</v>
      </c>
      <c r="I106" s="2">
        <v>4353</v>
      </c>
      <c r="J106" s="2">
        <v>0.99840239640539197</v>
      </c>
      <c r="K106" s="2">
        <v>0.56469999999999998</v>
      </c>
      <c r="L106" s="2">
        <v>0.62744444444444403</v>
      </c>
      <c r="M106" s="2">
        <v>0</v>
      </c>
      <c r="N106" s="2">
        <v>0.99717464241567999</v>
      </c>
      <c r="O106" s="2">
        <v>0.99721642310368797</v>
      </c>
      <c r="P106" s="2">
        <v>0.72107329918160301</v>
      </c>
      <c r="Q106" s="2">
        <v>1.23757195185766</v>
      </c>
      <c r="R106" s="2">
        <v>1.0150522401274999</v>
      </c>
    </row>
    <row r="107" spans="1:18" s="3" customFormat="1">
      <c r="A107" s="2">
        <v>20</v>
      </c>
      <c r="B107" s="2" t="s">
        <v>16</v>
      </c>
      <c r="C107" s="2">
        <v>20</v>
      </c>
      <c r="D107" s="2" t="s">
        <v>57</v>
      </c>
      <c r="E107" s="2">
        <v>5028</v>
      </c>
      <c r="F107" s="2">
        <v>5119</v>
      </c>
      <c r="G107" s="2">
        <v>26</v>
      </c>
      <c r="H107" s="2">
        <v>9998</v>
      </c>
      <c r="I107" s="2">
        <v>4972</v>
      </c>
      <c r="J107" s="2">
        <v>0.99740622505985599</v>
      </c>
      <c r="K107" s="2">
        <v>0.50280000000000002</v>
      </c>
      <c r="L107" s="2">
        <v>0.62849999999999995</v>
      </c>
      <c r="M107" s="2">
        <v>0</v>
      </c>
      <c r="N107" s="2">
        <v>0.99485555995251196</v>
      </c>
      <c r="O107" s="2">
        <v>0.99494655004859001</v>
      </c>
      <c r="P107" s="2">
        <v>0.66801572715784496</v>
      </c>
      <c r="Q107" s="2">
        <v>1.251953125</v>
      </c>
      <c r="R107" s="2">
        <v>1.01809864757358</v>
      </c>
    </row>
    <row r="108" spans="1:18" s="3" customFormat="1">
      <c r="A108" s="2">
        <v>30</v>
      </c>
      <c r="B108" s="2" t="s">
        <v>16</v>
      </c>
      <c r="C108" s="2">
        <v>30</v>
      </c>
      <c r="D108" s="2" t="s">
        <v>57</v>
      </c>
      <c r="E108" s="2">
        <v>4334</v>
      </c>
      <c r="F108" s="2">
        <v>4402</v>
      </c>
      <c r="G108" s="2">
        <v>85</v>
      </c>
      <c r="H108" s="2">
        <v>9998</v>
      </c>
      <c r="I108" s="2">
        <v>5666</v>
      </c>
      <c r="J108" s="2">
        <v>0.99156996925518204</v>
      </c>
      <c r="K108" s="2">
        <v>0.43340000000000001</v>
      </c>
      <c r="L108" s="2">
        <v>0.61914285714285699</v>
      </c>
      <c r="M108" s="2">
        <v>0</v>
      </c>
      <c r="N108" s="2">
        <v>0.98076487893188502</v>
      </c>
      <c r="O108" s="2">
        <v>0.981056385112547</v>
      </c>
      <c r="P108" s="2">
        <v>0.60120600646720601</v>
      </c>
      <c r="Q108" s="2">
        <v>1.22308041799182</v>
      </c>
      <c r="R108" s="2">
        <v>1.0156898938624801</v>
      </c>
    </row>
    <row r="109" spans="1:18" s="3" customFormat="1">
      <c r="A109" s="2">
        <v>40</v>
      </c>
      <c r="B109" s="2" t="s">
        <v>16</v>
      </c>
      <c r="C109" s="2">
        <v>40</v>
      </c>
      <c r="D109" s="2" t="s">
        <v>57</v>
      </c>
      <c r="E109" s="2">
        <v>3704</v>
      </c>
      <c r="F109" s="2">
        <v>3777</v>
      </c>
      <c r="G109" s="2">
        <v>35</v>
      </c>
      <c r="H109" s="2">
        <v>9998</v>
      </c>
      <c r="I109" s="2">
        <v>6296</v>
      </c>
      <c r="J109" s="2">
        <v>0.99651151201036503</v>
      </c>
      <c r="K109" s="2">
        <v>0.37040000000000001</v>
      </c>
      <c r="L109" s="2">
        <v>0.61733333333333296</v>
      </c>
      <c r="M109" s="2">
        <v>0</v>
      </c>
      <c r="N109" s="2">
        <v>0.99063920834447705</v>
      </c>
      <c r="O109" s="2">
        <v>0.99081846799580198</v>
      </c>
      <c r="P109" s="2">
        <v>0.53922154183817095</v>
      </c>
      <c r="Q109" s="2">
        <v>1.2303415409054801</v>
      </c>
      <c r="R109" s="2">
        <v>1.01970842332613</v>
      </c>
    </row>
    <row r="110" spans="1:18" s="3" customFormat="1">
      <c r="A110" s="2">
        <v>50</v>
      </c>
      <c r="B110" s="2" t="s">
        <v>16</v>
      </c>
      <c r="C110" s="2">
        <v>50</v>
      </c>
      <c r="D110" s="2" t="s">
        <v>57</v>
      </c>
      <c r="E110" s="2">
        <v>3099</v>
      </c>
      <c r="F110" s="2">
        <v>3194</v>
      </c>
      <c r="G110" s="2">
        <v>17</v>
      </c>
      <c r="H110" s="2">
        <v>10000</v>
      </c>
      <c r="I110" s="2">
        <v>6901</v>
      </c>
      <c r="J110" s="2">
        <v>0.99830288509533704</v>
      </c>
      <c r="K110" s="2">
        <v>0.30990000000000001</v>
      </c>
      <c r="L110" s="2">
        <v>0.61980000000000002</v>
      </c>
      <c r="M110" s="2">
        <v>0</v>
      </c>
      <c r="N110" s="2">
        <v>0.99454428754813795</v>
      </c>
      <c r="O110" s="2">
        <v>0.99470569915913998</v>
      </c>
      <c r="P110" s="2">
        <v>0.47257082560362901</v>
      </c>
      <c r="Q110" s="2">
        <v>1.30432060112711</v>
      </c>
      <c r="R110" s="2">
        <v>1.03065505001613</v>
      </c>
    </row>
    <row r="111" spans="1:18" s="3" customFormat="1">
      <c r="A111" s="2">
        <v>0</v>
      </c>
      <c r="B111" s="2" t="s">
        <v>17</v>
      </c>
      <c r="C111" s="2">
        <v>0</v>
      </c>
      <c r="D111" s="2" t="s">
        <v>57</v>
      </c>
      <c r="E111" s="2">
        <v>7043</v>
      </c>
      <c r="F111" s="2">
        <v>7199</v>
      </c>
      <c r="G111" s="2">
        <v>13</v>
      </c>
      <c r="H111" s="2">
        <v>9995</v>
      </c>
      <c r="I111" s="2">
        <v>2957</v>
      </c>
      <c r="J111" s="2">
        <v>0.99870103916866504</v>
      </c>
      <c r="K111" s="2">
        <v>0.70430000000000004</v>
      </c>
      <c r="L111" s="2">
        <v>0.70430000000000004</v>
      </c>
      <c r="M111" s="2"/>
      <c r="N111" s="2">
        <v>0.99815759637188195</v>
      </c>
      <c r="O111" s="2">
        <v>0.99819744869661597</v>
      </c>
      <c r="P111" s="2">
        <v>0.82588137051864197</v>
      </c>
      <c r="Q111" s="2">
        <v>1.27527777777777</v>
      </c>
      <c r="R111" s="2">
        <v>1.02214965213687</v>
      </c>
    </row>
    <row r="112" spans="1:18" s="3" customFormat="1">
      <c r="A112" s="2">
        <v>10</v>
      </c>
      <c r="B112" s="2" t="s">
        <v>17</v>
      </c>
      <c r="C112" s="2">
        <v>10</v>
      </c>
      <c r="D112" s="2" t="s">
        <v>57</v>
      </c>
      <c r="E112" s="2">
        <v>6343</v>
      </c>
      <c r="F112" s="2">
        <v>6498</v>
      </c>
      <c r="G112" s="2">
        <v>13</v>
      </c>
      <c r="H112" s="2">
        <v>9991</v>
      </c>
      <c r="I112" s="2">
        <v>3657</v>
      </c>
      <c r="J112" s="2">
        <v>0.99870051979208296</v>
      </c>
      <c r="K112" s="2">
        <v>0.63429999999999997</v>
      </c>
      <c r="L112" s="2">
        <v>0.70477777777777695</v>
      </c>
      <c r="M112" s="2">
        <v>0</v>
      </c>
      <c r="N112" s="2">
        <v>0.99795468848332203</v>
      </c>
      <c r="O112" s="2">
        <v>0.99800337889724999</v>
      </c>
      <c r="P112" s="2">
        <v>0.775632215700233</v>
      </c>
      <c r="Q112" s="2">
        <v>1.28912140329281</v>
      </c>
      <c r="R112" s="2">
        <v>1.0244363865678701</v>
      </c>
    </row>
    <row r="113" spans="1:18" s="3" customFormat="1">
      <c r="A113" s="2">
        <v>20</v>
      </c>
      <c r="B113" s="2" t="s">
        <v>17</v>
      </c>
      <c r="C113" s="2">
        <v>20</v>
      </c>
      <c r="D113" s="2" t="s">
        <v>57</v>
      </c>
      <c r="E113" s="2">
        <v>5703</v>
      </c>
      <c r="F113" s="2">
        <v>5840</v>
      </c>
      <c r="G113" s="2">
        <v>33</v>
      </c>
      <c r="H113" s="2">
        <v>9994</v>
      </c>
      <c r="I113" s="2">
        <v>4297</v>
      </c>
      <c r="J113" s="2">
        <v>0.99670888600777896</v>
      </c>
      <c r="K113" s="2">
        <v>0.57030000000000003</v>
      </c>
      <c r="L113" s="2">
        <v>0.71287500000000004</v>
      </c>
      <c r="M113" s="2">
        <v>0</v>
      </c>
      <c r="N113" s="2">
        <v>0.99424686192468603</v>
      </c>
      <c r="O113" s="2">
        <v>0.99438106589477204</v>
      </c>
      <c r="P113" s="2">
        <v>0.72487043428942</v>
      </c>
      <c r="Q113" s="2">
        <v>1.30731039205615</v>
      </c>
      <c r="R113" s="2">
        <v>1.0240224443275401</v>
      </c>
    </row>
    <row r="114" spans="1:18" s="3" customFormat="1">
      <c r="A114" s="2">
        <v>30</v>
      </c>
      <c r="B114" s="2" t="s">
        <v>17</v>
      </c>
      <c r="C114" s="2">
        <v>30</v>
      </c>
      <c r="D114" s="2" t="s">
        <v>57</v>
      </c>
      <c r="E114" s="2">
        <v>4844</v>
      </c>
      <c r="F114" s="2">
        <v>4964</v>
      </c>
      <c r="G114" s="2">
        <v>91</v>
      </c>
      <c r="H114" s="2">
        <v>9995</v>
      </c>
      <c r="I114" s="2">
        <v>5156</v>
      </c>
      <c r="J114" s="2">
        <v>0.99097759270275598</v>
      </c>
      <c r="K114" s="2">
        <v>0.4844</v>
      </c>
      <c r="L114" s="2">
        <v>0.69199999999999995</v>
      </c>
      <c r="M114" s="2">
        <v>0</v>
      </c>
      <c r="N114" s="2">
        <v>0.98156028368794301</v>
      </c>
      <c r="O114" s="2">
        <v>0.981998021760633</v>
      </c>
      <c r="P114" s="2">
        <v>0.64877316346857095</v>
      </c>
      <c r="Q114" s="2">
        <v>1.2598710717163499</v>
      </c>
      <c r="R114" s="2">
        <v>1.0247729149463201</v>
      </c>
    </row>
    <row r="115" spans="1:18" s="3" customFormat="1">
      <c r="A115" s="2">
        <v>40</v>
      </c>
      <c r="B115" s="2" t="s">
        <v>17</v>
      </c>
      <c r="C115" s="2">
        <v>40</v>
      </c>
      <c r="D115" s="2" t="s">
        <v>57</v>
      </c>
      <c r="E115" s="2">
        <v>4179</v>
      </c>
      <c r="F115" s="2">
        <v>4277</v>
      </c>
      <c r="G115" s="2">
        <v>32</v>
      </c>
      <c r="H115" s="2">
        <v>9996</v>
      </c>
      <c r="I115" s="2">
        <v>5821</v>
      </c>
      <c r="J115" s="2">
        <v>0.99680893498205003</v>
      </c>
      <c r="K115" s="2">
        <v>0.41789999999999999</v>
      </c>
      <c r="L115" s="2">
        <v>0.69650000000000001</v>
      </c>
      <c r="M115" s="2">
        <v>0</v>
      </c>
      <c r="N115" s="2">
        <v>0.99240085490382302</v>
      </c>
      <c r="O115" s="2">
        <v>0.99257368298909199</v>
      </c>
      <c r="P115" s="2">
        <v>0.588166297781749</v>
      </c>
      <c r="Q115" s="2">
        <v>1.2618045815801699</v>
      </c>
      <c r="R115" s="2">
        <v>1.0234505862646499</v>
      </c>
    </row>
    <row r="116" spans="1:18" s="3" customFormat="1">
      <c r="A116" s="2">
        <v>50</v>
      </c>
      <c r="B116" s="2" t="s">
        <v>17</v>
      </c>
      <c r="C116" s="2">
        <v>50</v>
      </c>
      <c r="D116" s="2" t="s">
        <v>57</v>
      </c>
      <c r="E116" s="2">
        <v>3522</v>
      </c>
      <c r="F116" s="2">
        <v>3622</v>
      </c>
      <c r="G116" s="2">
        <v>11</v>
      </c>
      <c r="H116" s="2">
        <v>9999</v>
      </c>
      <c r="I116" s="2">
        <v>6478</v>
      </c>
      <c r="J116" s="2">
        <v>0.99890109890109802</v>
      </c>
      <c r="K116" s="2">
        <v>0.35220000000000001</v>
      </c>
      <c r="L116" s="2">
        <v>0.70440000000000003</v>
      </c>
      <c r="M116" s="2">
        <v>0</v>
      </c>
      <c r="N116" s="2">
        <v>0.99688649872629498</v>
      </c>
      <c r="O116" s="2">
        <v>0.996972199284338</v>
      </c>
      <c r="P116" s="2">
        <v>0.52051711230664399</v>
      </c>
      <c r="Q116" s="2">
        <v>1.2473088600607201</v>
      </c>
      <c r="R116" s="2">
        <v>1.0283929585462801</v>
      </c>
    </row>
    <row r="117" spans="1:18" s="3" customFormat="1">
      <c r="A117" s="2">
        <v>0</v>
      </c>
      <c r="B117" s="2" t="s">
        <v>18</v>
      </c>
      <c r="C117" s="2">
        <v>0</v>
      </c>
      <c r="D117" s="2" t="s">
        <v>57</v>
      </c>
      <c r="E117" s="2">
        <v>5363</v>
      </c>
      <c r="F117" s="2">
        <v>5498</v>
      </c>
      <c r="G117" s="2">
        <v>25</v>
      </c>
      <c r="H117" s="2">
        <v>9998</v>
      </c>
      <c r="I117" s="2">
        <v>4555</v>
      </c>
      <c r="J117" s="2">
        <v>0.99750573680534704</v>
      </c>
      <c r="K117" s="2">
        <v>0.54073401895543405</v>
      </c>
      <c r="L117" s="2">
        <v>0.54527122403710404</v>
      </c>
      <c r="M117" s="2"/>
      <c r="N117" s="2">
        <v>0.99536005939123895</v>
      </c>
      <c r="O117" s="2">
        <v>0.99547347456092705</v>
      </c>
      <c r="P117" s="2">
        <v>0.70079904561685102</v>
      </c>
      <c r="Q117" s="2">
        <v>1.2836363636363599</v>
      </c>
      <c r="R117" s="2">
        <v>1.01678165206041</v>
      </c>
    </row>
    <row r="118" spans="1:18" s="3" customFormat="1">
      <c r="A118" s="2">
        <v>10</v>
      </c>
      <c r="B118" s="2" t="s">
        <v>18</v>
      </c>
      <c r="C118" s="2">
        <v>10</v>
      </c>
      <c r="D118" s="2" t="s">
        <v>57</v>
      </c>
      <c r="E118" s="2">
        <v>3292</v>
      </c>
      <c r="F118" s="2">
        <v>3412</v>
      </c>
      <c r="G118" s="2">
        <v>26</v>
      </c>
      <c r="H118" s="2">
        <v>10000</v>
      </c>
      <c r="I118" s="2">
        <v>6615</v>
      </c>
      <c r="J118" s="2">
        <v>0.99740674246957906</v>
      </c>
      <c r="K118" s="2">
        <v>0.33229029978802799</v>
      </c>
      <c r="L118" s="2">
        <v>0.372799641215382</v>
      </c>
      <c r="M118" s="2">
        <v>0</v>
      </c>
      <c r="N118" s="2">
        <v>0.99216395418926995</v>
      </c>
      <c r="O118" s="2">
        <v>0.99243746364165197</v>
      </c>
      <c r="P118" s="2">
        <v>0.49787941555715798</v>
      </c>
      <c r="Q118" s="2">
        <v>1.34915055653192</v>
      </c>
      <c r="R118" s="2">
        <v>1.02612393681652</v>
      </c>
    </row>
    <row r="119" spans="1:18" s="3" customFormat="1">
      <c r="A119" s="2">
        <v>20</v>
      </c>
      <c r="B119" s="2" t="s">
        <v>18</v>
      </c>
      <c r="C119" s="2">
        <v>20</v>
      </c>
      <c r="D119" s="2" t="s">
        <v>57</v>
      </c>
      <c r="E119" s="2">
        <v>4348</v>
      </c>
      <c r="F119" s="2">
        <v>4464</v>
      </c>
      <c r="G119" s="2">
        <v>47</v>
      </c>
      <c r="H119" s="2">
        <v>9999</v>
      </c>
      <c r="I119" s="2">
        <v>5547</v>
      </c>
      <c r="J119" s="2">
        <v>0.995321521003384</v>
      </c>
      <c r="K119" s="2">
        <v>0.43941384537645201</v>
      </c>
      <c r="L119" s="2">
        <v>0.55339805825242705</v>
      </c>
      <c r="M119" s="2">
        <v>0</v>
      </c>
      <c r="N119" s="2">
        <v>0.98930602957906699</v>
      </c>
      <c r="O119" s="2">
        <v>0.98958102416315596</v>
      </c>
      <c r="P119" s="2">
        <v>0.60858945319963997</v>
      </c>
      <c r="Q119" s="2">
        <v>1.3038513210927001</v>
      </c>
      <c r="R119" s="2">
        <v>1.0170193192272301</v>
      </c>
    </row>
    <row r="120" spans="1:18" s="3" customFormat="1">
      <c r="A120" s="2">
        <v>30</v>
      </c>
      <c r="B120" s="2" t="s">
        <v>18</v>
      </c>
      <c r="C120" s="2">
        <v>30</v>
      </c>
      <c r="D120" s="2" t="s">
        <v>57</v>
      </c>
      <c r="E120" s="2">
        <v>3649</v>
      </c>
      <c r="F120" s="2">
        <v>3727</v>
      </c>
      <c r="G120" s="2">
        <v>138</v>
      </c>
      <c r="H120" s="2">
        <v>10000</v>
      </c>
      <c r="I120" s="2">
        <v>6250</v>
      </c>
      <c r="J120" s="2">
        <v>0.98638784770171595</v>
      </c>
      <c r="K120" s="2">
        <v>0.36862309324174097</v>
      </c>
      <c r="L120" s="2">
        <v>0.52775381075639904</v>
      </c>
      <c r="M120" s="2">
        <v>0</v>
      </c>
      <c r="N120" s="2">
        <v>0.96355954581462899</v>
      </c>
      <c r="O120" s="2">
        <v>0.964294954721862</v>
      </c>
      <c r="P120" s="2">
        <v>0.53335820540511403</v>
      </c>
      <c r="Q120" s="2">
        <v>1.2528828104049301</v>
      </c>
      <c r="R120" s="2">
        <v>1.01534667032063</v>
      </c>
    </row>
    <row r="121" spans="1:18" s="3" customFormat="1">
      <c r="A121" s="2">
        <v>40</v>
      </c>
      <c r="B121" s="2" t="s">
        <v>18</v>
      </c>
      <c r="C121" s="2">
        <v>40</v>
      </c>
      <c r="D121" s="2" t="s">
        <v>57</v>
      </c>
      <c r="E121" s="2">
        <v>3142</v>
      </c>
      <c r="F121" s="2">
        <v>3209</v>
      </c>
      <c r="G121" s="2">
        <v>55</v>
      </c>
      <c r="H121" s="2">
        <v>10000</v>
      </c>
      <c r="I121" s="2">
        <v>6755</v>
      </c>
      <c r="J121" s="2">
        <v>0.99453008453505698</v>
      </c>
      <c r="K121" s="2">
        <v>0.31746994038597498</v>
      </c>
      <c r="L121" s="2">
        <v>0.53137583892617402</v>
      </c>
      <c r="M121" s="2">
        <v>0</v>
      </c>
      <c r="N121" s="2">
        <v>0.98279637159837296</v>
      </c>
      <c r="O121" s="2">
        <v>0.98314950980392102</v>
      </c>
      <c r="P121" s="2">
        <v>0.47995655642760199</v>
      </c>
      <c r="Q121" s="2">
        <v>1.2114606041731499</v>
      </c>
      <c r="R121" s="2">
        <v>1.01304901336728</v>
      </c>
    </row>
    <row r="122" spans="1:18" s="3" customFormat="1">
      <c r="A122" s="2">
        <v>50</v>
      </c>
      <c r="B122" s="2" t="s">
        <v>18</v>
      </c>
      <c r="C122" s="2">
        <v>50</v>
      </c>
      <c r="D122" s="2" t="s">
        <v>57</v>
      </c>
      <c r="E122" s="2">
        <v>2789</v>
      </c>
      <c r="F122" s="2">
        <v>2879</v>
      </c>
      <c r="G122" s="2">
        <v>43</v>
      </c>
      <c r="H122" s="2">
        <v>10000</v>
      </c>
      <c r="I122" s="2">
        <v>7095</v>
      </c>
      <c r="J122" s="2">
        <v>0.99571841083341595</v>
      </c>
      <c r="K122" s="2">
        <v>0.28217320922703298</v>
      </c>
      <c r="L122" s="2">
        <v>0.56633064516128995</v>
      </c>
      <c r="M122" s="2">
        <v>0</v>
      </c>
      <c r="N122" s="2">
        <v>0.98481638418079098</v>
      </c>
      <c r="O122" s="2">
        <v>0.98528405201916403</v>
      </c>
      <c r="P122" s="2">
        <v>0.43870633189651798</v>
      </c>
      <c r="Q122" s="2">
        <v>1.6835706842653699</v>
      </c>
      <c r="R122" s="2">
        <v>1.0247400501971999</v>
      </c>
    </row>
    <row r="123" spans="1:18" s="3" customFormat="1">
      <c r="A123" s="2">
        <v>0</v>
      </c>
      <c r="B123" s="2" t="s">
        <v>15</v>
      </c>
      <c r="C123" s="2">
        <v>0</v>
      </c>
      <c r="D123" s="2" t="s">
        <v>44</v>
      </c>
      <c r="E123" s="2">
        <v>7866</v>
      </c>
      <c r="F123" s="2">
        <v>8400</v>
      </c>
      <c r="G123" s="2">
        <v>40</v>
      </c>
      <c r="H123" s="2">
        <v>10000</v>
      </c>
      <c r="I123" s="2">
        <v>2126</v>
      </c>
      <c r="J123" s="2">
        <v>0.99601593625497997</v>
      </c>
      <c r="K123" s="2">
        <v>0.78722978382706099</v>
      </c>
      <c r="L123" s="2">
        <v>0.78753002401921501</v>
      </c>
      <c r="M123" s="2"/>
      <c r="N123" s="2">
        <v>0.99494055147988802</v>
      </c>
      <c r="O123" s="2">
        <v>0.99526066350710896</v>
      </c>
      <c r="P123" s="2">
        <v>0.87910579061565497</v>
      </c>
      <c r="Q123" s="2">
        <v>1.5322619047618999</v>
      </c>
      <c r="R123" s="2">
        <v>1.0675057208237899</v>
      </c>
    </row>
    <row r="124" spans="1:18" s="3" customFormat="1">
      <c r="A124" s="2">
        <v>10</v>
      </c>
      <c r="B124" s="2" t="s">
        <v>15</v>
      </c>
      <c r="C124" s="2">
        <v>10</v>
      </c>
      <c r="D124" s="2" t="s">
        <v>44</v>
      </c>
      <c r="E124" s="2">
        <v>7031</v>
      </c>
      <c r="F124" s="2">
        <v>7504</v>
      </c>
      <c r="G124" s="2">
        <v>35</v>
      </c>
      <c r="H124" s="2">
        <v>10000</v>
      </c>
      <c r="I124" s="2">
        <v>2740</v>
      </c>
      <c r="J124" s="2">
        <v>0.99651220727453904</v>
      </c>
      <c r="K124" s="2">
        <v>0.71957834407941801</v>
      </c>
      <c r="L124" s="2">
        <v>0.78238630045590996</v>
      </c>
      <c r="M124" s="2">
        <v>0</v>
      </c>
      <c r="N124" s="2">
        <v>0.99504670251910499</v>
      </c>
      <c r="O124" s="2">
        <v>0.995357474466109</v>
      </c>
      <c r="P124" s="2">
        <v>0.83529386405941497</v>
      </c>
      <c r="Q124" s="2">
        <v>1.4782782515991399</v>
      </c>
      <c r="R124" s="2">
        <v>1.0665623666619199</v>
      </c>
    </row>
    <row r="125" spans="1:18" s="3" customFormat="1">
      <c r="A125" s="2">
        <v>20</v>
      </c>
      <c r="B125" s="2" t="s">
        <v>15</v>
      </c>
      <c r="C125" s="2">
        <v>20</v>
      </c>
      <c r="D125" s="2" t="s">
        <v>44</v>
      </c>
      <c r="E125" s="2">
        <v>6263</v>
      </c>
      <c r="F125" s="2">
        <v>6673</v>
      </c>
      <c r="G125" s="2">
        <v>66</v>
      </c>
      <c r="H125" s="2">
        <v>10000</v>
      </c>
      <c r="I125" s="2">
        <v>3333</v>
      </c>
      <c r="J125" s="2">
        <v>0.99344327438903202</v>
      </c>
      <c r="K125" s="2">
        <v>0.65266777824093303</v>
      </c>
      <c r="L125" s="2">
        <v>0.78319579894973701</v>
      </c>
      <c r="M125" s="2">
        <v>0</v>
      </c>
      <c r="N125" s="2">
        <v>0.98957181229262103</v>
      </c>
      <c r="O125" s="2">
        <v>0.99020626205668405</v>
      </c>
      <c r="P125" s="2">
        <v>0.78676235086132196</v>
      </c>
      <c r="Q125" s="2">
        <v>1.52914731005544</v>
      </c>
      <c r="R125" s="2">
        <v>1.0653041673319401</v>
      </c>
    </row>
    <row r="126" spans="1:18" s="3" customFormat="1">
      <c r="A126" s="2">
        <v>30</v>
      </c>
      <c r="B126" s="2" t="s">
        <v>15</v>
      </c>
      <c r="C126" s="2">
        <v>30</v>
      </c>
      <c r="D126" s="2" t="s">
        <v>44</v>
      </c>
      <c r="E126" s="2">
        <v>5450</v>
      </c>
      <c r="F126" s="2">
        <v>5822</v>
      </c>
      <c r="G126" s="2">
        <v>73</v>
      </c>
      <c r="H126" s="2">
        <v>10000</v>
      </c>
      <c r="I126" s="2">
        <v>3960</v>
      </c>
      <c r="J126" s="2">
        <v>0.99275290380224301</v>
      </c>
      <c r="K126" s="2">
        <v>0.57917109458023297</v>
      </c>
      <c r="L126" s="2">
        <v>0.77919108189223896</v>
      </c>
      <c r="M126" s="2">
        <v>8.28843762950683E-4</v>
      </c>
      <c r="N126" s="2">
        <v>0.98678254571790602</v>
      </c>
      <c r="O126" s="2">
        <v>0.98761662425784502</v>
      </c>
      <c r="P126" s="2">
        <v>0.73015507387464396</v>
      </c>
      <c r="Q126" s="2">
        <v>1.5194916709599799</v>
      </c>
      <c r="R126" s="2">
        <v>1.0675229357798099</v>
      </c>
    </row>
    <row r="127" spans="1:18" s="3" customFormat="1">
      <c r="A127" s="2">
        <v>40</v>
      </c>
      <c r="B127" s="2" t="s">
        <v>15</v>
      </c>
      <c r="C127" s="2">
        <v>40</v>
      </c>
      <c r="D127" s="2" t="s">
        <v>44</v>
      </c>
      <c r="E127" s="2">
        <v>4778</v>
      </c>
      <c r="F127" s="2">
        <v>5105</v>
      </c>
      <c r="G127" s="2">
        <v>21</v>
      </c>
      <c r="H127" s="2">
        <v>10000</v>
      </c>
      <c r="I127" s="2">
        <v>4422</v>
      </c>
      <c r="J127" s="2">
        <v>0.99790440075840703</v>
      </c>
      <c r="K127" s="2">
        <v>0.51934782608695595</v>
      </c>
      <c r="L127" s="2">
        <v>0.79676558852950896</v>
      </c>
      <c r="M127" s="2">
        <v>1.87382885696439E-3</v>
      </c>
      <c r="N127" s="2">
        <v>0.99562408835173999</v>
      </c>
      <c r="O127" s="2">
        <v>0.99590323839250805</v>
      </c>
      <c r="P127" s="2">
        <v>0.682685785843404</v>
      </c>
      <c r="Q127" s="2">
        <v>1.45182138660399</v>
      </c>
      <c r="R127" s="2">
        <v>1.0667643365424799</v>
      </c>
    </row>
    <row r="128" spans="1:18" s="3" customFormat="1">
      <c r="A128" s="2">
        <v>50</v>
      </c>
      <c r="B128" s="2" t="s">
        <v>15</v>
      </c>
      <c r="C128" s="2">
        <v>50</v>
      </c>
      <c r="D128" s="2" t="s">
        <v>44</v>
      </c>
      <c r="E128" s="2">
        <v>3934</v>
      </c>
      <c r="F128" s="2">
        <v>4198</v>
      </c>
      <c r="G128" s="2">
        <v>24</v>
      </c>
      <c r="H128" s="2">
        <v>9999</v>
      </c>
      <c r="I128" s="2">
        <v>5027</v>
      </c>
      <c r="J128" s="2">
        <v>0.99760550733313302</v>
      </c>
      <c r="K128" s="2">
        <v>0.43901350295725899</v>
      </c>
      <c r="L128" s="2">
        <v>0.78751500600240099</v>
      </c>
      <c r="M128" s="2">
        <v>1.7663386323492299E-3</v>
      </c>
      <c r="N128" s="2">
        <v>0.99393633148054505</v>
      </c>
      <c r="O128" s="2">
        <v>0.99431549028896205</v>
      </c>
      <c r="P128" s="2">
        <v>0.60909662539901699</v>
      </c>
      <c r="Q128" s="2">
        <v>1.4747498808956601</v>
      </c>
      <c r="R128" s="2">
        <v>1.0645653279105201</v>
      </c>
    </row>
    <row r="129" spans="1:18" s="3" customFormat="1">
      <c r="A129" s="2">
        <v>0</v>
      </c>
      <c r="B129" s="2" t="s">
        <v>16</v>
      </c>
      <c r="C129" s="2">
        <v>0</v>
      </c>
      <c r="D129" s="2" t="s">
        <v>44</v>
      </c>
      <c r="E129" s="2">
        <v>8611</v>
      </c>
      <c r="F129" s="2">
        <v>9048</v>
      </c>
      <c r="G129" s="2">
        <v>13</v>
      </c>
      <c r="H129" s="2">
        <v>9997</v>
      </c>
      <c r="I129" s="2">
        <v>1389</v>
      </c>
      <c r="J129" s="2">
        <v>0.99870129870129798</v>
      </c>
      <c r="K129" s="2">
        <v>0.86109999999999998</v>
      </c>
      <c r="L129" s="2">
        <v>0.86109999999999998</v>
      </c>
      <c r="M129" s="2"/>
      <c r="N129" s="2">
        <v>0.99849257884972098</v>
      </c>
      <c r="O129" s="2">
        <v>0.99856527977044396</v>
      </c>
      <c r="P129" s="2">
        <v>0.92475196667270199</v>
      </c>
      <c r="Q129" s="2">
        <v>1.4042435628246199</v>
      </c>
      <c r="R129" s="2">
        <v>1.05074904192312</v>
      </c>
    </row>
    <row r="130" spans="1:18" s="3" customFormat="1">
      <c r="A130" s="2">
        <v>10</v>
      </c>
      <c r="B130" s="2" t="s">
        <v>16</v>
      </c>
      <c r="C130" s="2">
        <v>10</v>
      </c>
      <c r="D130" s="2" t="s">
        <v>44</v>
      </c>
      <c r="E130" s="2">
        <v>7741</v>
      </c>
      <c r="F130" s="2">
        <v>8153</v>
      </c>
      <c r="G130" s="2">
        <v>14</v>
      </c>
      <c r="H130" s="2">
        <v>9997</v>
      </c>
      <c r="I130" s="2">
        <v>2259</v>
      </c>
      <c r="J130" s="2">
        <v>0.99860153830786103</v>
      </c>
      <c r="K130" s="2">
        <v>0.77410000000000001</v>
      </c>
      <c r="L130" s="2">
        <v>0.86011111111111105</v>
      </c>
      <c r="M130" s="2">
        <v>0</v>
      </c>
      <c r="N130" s="2">
        <v>0.99819471308832997</v>
      </c>
      <c r="O130" s="2">
        <v>0.99828578425370396</v>
      </c>
      <c r="P130" s="2">
        <v>0.87201447050217895</v>
      </c>
      <c r="Q130" s="2">
        <v>1.4129768183490701</v>
      </c>
      <c r="R130" s="2">
        <v>1.05322309779098</v>
      </c>
    </row>
    <row r="131" spans="1:18" s="3" customFormat="1">
      <c r="A131" s="2">
        <v>20</v>
      </c>
      <c r="B131" s="2" t="s">
        <v>16</v>
      </c>
      <c r="C131" s="2">
        <v>20</v>
      </c>
      <c r="D131" s="2" t="s">
        <v>44</v>
      </c>
      <c r="E131" s="2">
        <v>6812</v>
      </c>
      <c r="F131" s="2">
        <v>7196</v>
      </c>
      <c r="G131" s="2">
        <v>29</v>
      </c>
      <c r="H131" s="2">
        <v>9998</v>
      </c>
      <c r="I131" s="2">
        <v>3188</v>
      </c>
      <c r="J131" s="2">
        <v>0.99710780891592699</v>
      </c>
      <c r="K131" s="2">
        <v>0.68120000000000003</v>
      </c>
      <c r="L131" s="2">
        <v>0.85150000000000003</v>
      </c>
      <c r="M131" s="2">
        <v>0</v>
      </c>
      <c r="N131" s="2">
        <v>0.99576085367636302</v>
      </c>
      <c r="O131" s="2">
        <v>0.99598615916955002</v>
      </c>
      <c r="P131" s="2">
        <v>0.80905243334733401</v>
      </c>
      <c r="Q131" s="2">
        <v>1.4139224676948701</v>
      </c>
      <c r="R131" s="2">
        <v>1.0563711098062201</v>
      </c>
    </row>
    <row r="132" spans="1:18" s="3" customFormat="1">
      <c r="A132" s="2">
        <v>30</v>
      </c>
      <c r="B132" s="2" t="s">
        <v>16</v>
      </c>
      <c r="C132" s="2">
        <v>30</v>
      </c>
      <c r="D132" s="2" t="s">
        <v>44</v>
      </c>
      <c r="E132" s="2">
        <v>5965</v>
      </c>
      <c r="F132" s="2">
        <v>6313</v>
      </c>
      <c r="G132" s="2">
        <v>99</v>
      </c>
      <c r="H132" s="2">
        <v>10000</v>
      </c>
      <c r="I132" s="2">
        <v>4035</v>
      </c>
      <c r="J132" s="2">
        <v>0.99019704921279295</v>
      </c>
      <c r="K132" s="2">
        <v>0.59650000000000003</v>
      </c>
      <c r="L132" s="2">
        <v>0.85214285714285698</v>
      </c>
      <c r="M132" s="2">
        <v>0</v>
      </c>
      <c r="N132" s="2">
        <v>0.98367414248021101</v>
      </c>
      <c r="O132" s="2">
        <v>0.98456019962570096</v>
      </c>
      <c r="P132" s="2">
        <v>0.74290676498689301</v>
      </c>
      <c r="Q132" s="2">
        <v>1.45407031992397</v>
      </c>
      <c r="R132" s="2">
        <v>1.05834031852472</v>
      </c>
    </row>
    <row r="133" spans="1:18" s="3" customFormat="1">
      <c r="A133" s="2">
        <v>40</v>
      </c>
      <c r="B133" s="2" t="s">
        <v>16</v>
      </c>
      <c r="C133" s="2">
        <v>40</v>
      </c>
      <c r="D133" s="2" t="s">
        <v>44</v>
      </c>
      <c r="E133" s="2">
        <v>5123</v>
      </c>
      <c r="F133" s="2">
        <v>5399</v>
      </c>
      <c r="G133" s="2">
        <v>44</v>
      </c>
      <c r="H133" s="2">
        <v>9998</v>
      </c>
      <c r="I133" s="2">
        <v>4877</v>
      </c>
      <c r="J133" s="2">
        <v>0.99561840270862301</v>
      </c>
      <c r="K133" s="2">
        <v>0.51229999999999998</v>
      </c>
      <c r="L133" s="2">
        <v>0.853833333333333</v>
      </c>
      <c r="M133" s="2">
        <v>0</v>
      </c>
      <c r="N133" s="2">
        <v>0.99148442035997597</v>
      </c>
      <c r="O133" s="2">
        <v>0.99191622267132096</v>
      </c>
      <c r="P133" s="2">
        <v>0.67564579242748002</v>
      </c>
      <c r="Q133" s="2">
        <v>1.4394444444444401</v>
      </c>
      <c r="R133" s="2">
        <v>1.0538746828030401</v>
      </c>
    </row>
    <row r="134" spans="1:18" s="3" customFormat="1">
      <c r="A134" s="2">
        <v>50</v>
      </c>
      <c r="B134" s="2" t="s">
        <v>16</v>
      </c>
      <c r="C134" s="2">
        <v>50</v>
      </c>
      <c r="D134" s="2" t="s">
        <v>44</v>
      </c>
      <c r="E134" s="2">
        <v>4284</v>
      </c>
      <c r="F134" s="2">
        <v>4521</v>
      </c>
      <c r="G134" s="2">
        <v>14</v>
      </c>
      <c r="H134" s="2">
        <v>9999</v>
      </c>
      <c r="I134" s="2">
        <v>5716</v>
      </c>
      <c r="J134" s="2">
        <v>0.99860181763707101</v>
      </c>
      <c r="K134" s="2">
        <v>0.4284</v>
      </c>
      <c r="L134" s="2">
        <v>0.85680000000000001</v>
      </c>
      <c r="M134" s="2">
        <v>0</v>
      </c>
      <c r="N134" s="2">
        <v>0.99674267100977199</v>
      </c>
      <c r="O134" s="2">
        <v>0.99691289966923902</v>
      </c>
      <c r="P134" s="2">
        <v>0.59927541007649598</v>
      </c>
      <c r="Q134" s="2">
        <v>1.3399690333996901</v>
      </c>
      <c r="R134" s="2">
        <v>1.05532212885154</v>
      </c>
    </row>
    <row r="135" spans="1:18" s="3" customFormat="1">
      <c r="A135" s="2">
        <v>0</v>
      </c>
      <c r="B135" s="2" t="s">
        <v>17</v>
      </c>
      <c r="C135" s="2">
        <v>0</v>
      </c>
      <c r="D135" s="2" t="s">
        <v>44</v>
      </c>
      <c r="E135" s="2">
        <v>8861</v>
      </c>
      <c r="F135" s="2">
        <v>9113</v>
      </c>
      <c r="G135" s="2">
        <v>10</v>
      </c>
      <c r="H135" s="2">
        <v>9995</v>
      </c>
      <c r="I135" s="2">
        <v>1139</v>
      </c>
      <c r="J135" s="2">
        <v>0.99900049975012495</v>
      </c>
      <c r="K135" s="2">
        <v>0.8861</v>
      </c>
      <c r="L135" s="2">
        <v>0.8861</v>
      </c>
      <c r="M135" s="2"/>
      <c r="N135" s="2">
        <v>0.99887273137188504</v>
      </c>
      <c r="O135" s="2">
        <v>0.99890386934122499</v>
      </c>
      <c r="P135" s="2">
        <v>0.93912668617767403</v>
      </c>
      <c r="Q135" s="2">
        <v>1.23282861531709</v>
      </c>
      <c r="R135" s="2">
        <v>1.0284392280780901</v>
      </c>
    </row>
    <row r="136" spans="1:18" s="3" customFormat="1">
      <c r="A136" s="2">
        <v>10</v>
      </c>
      <c r="B136" s="2" t="s">
        <v>17</v>
      </c>
      <c r="C136" s="2">
        <v>10</v>
      </c>
      <c r="D136" s="2" t="s">
        <v>44</v>
      </c>
      <c r="E136" s="2">
        <v>7964</v>
      </c>
      <c r="F136" s="2">
        <v>8193</v>
      </c>
      <c r="G136" s="2">
        <v>11</v>
      </c>
      <c r="H136" s="2">
        <v>9993</v>
      </c>
      <c r="I136" s="2">
        <v>2036</v>
      </c>
      <c r="J136" s="2">
        <v>0.99890043982406995</v>
      </c>
      <c r="K136" s="2">
        <v>0.7964</v>
      </c>
      <c r="L136" s="2">
        <v>0.88488888888888795</v>
      </c>
      <c r="M136" s="2">
        <v>0</v>
      </c>
      <c r="N136" s="2">
        <v>0.99862068965517203</v>
      </c>
      <c r="O136" s="2">
        <v>0.998659190638712</v>
      </c>
      <c r="P136" s="2">
        <v>0.88613476766933497</v>
      </c>
      <c r="Q136" s="2">
        <v>1.2269010130599201</v>
      </c>
      <c r="R136" s="2">
        <v>1.0287543947764901</v>
      </c>
    </row>
    <row r="137" spans="1:18" s="3" customFormat="1">
      <c r="A137" s="2">
        <v>20</v>
      </c>
      <c r="B137" s="2" t="s">
        <v>17</v>
      </c>
      <c r="C137" s="2">
        <v>20</v>
      </c>
      <c r="D137" s="2" t="s">
        <v>44</v>
      </c>
      <c r="E137" s="2">
        <v>7086</v>
      </c>
      <c r="F137" s="2">
        <v>7299</v>
      </c>
      <c r="G137" s="2">
        <v>29</v>
      </c>
      <c r="H137" s="2">
        <v>9997</v>
      </c>
      <c r="I137" s="2">
        <v>2914</v>
      </c>
      <c r="J137" s="2">
        <v>0.99710752044683804</v>
      </c>
      <c r="K137" s="2">
        <v>0.70860000000000001</v>
      </c>
      <c r="L137" s="2">
        <v>0.88575000000000004</v>
      </c>
      <c r="M137" s="2">
        <v>0</v>
      </c>
      <c r="N137" s="2">
        <v>0.99592410400562104</v>
      </c>
      <c r="O137" s="2">
        <v>0.99604257641921401</v>
      </c>
      <c r="P137" s="2">
        <v>0.82808652020560802</v>
      </c>
      <c r="Q137" s="2">
        <v>1.2327716125496599</v>
      </c>
      <c r="R137" s="2">
        <v>1.0300592718035499</v>
      </c>
    </row>
    <row r="138" spans="1:18" s="3" customFormat="1">
      <c r="A138" s="2">
        <v>30</v>
      </c>
      <c r="B138" s="2" t="s">
        <v>17</v>
      </c>
      <c r="C138" s="2">
        <v>30</v>
      </c>
      <c r="D138" s="2" t="s">
        <v>44</v>
      </c>
      <c r="E138" s="2">
        <v>6105</v>
      </c>
      <c r="F138" s="2">
        <v>6295</v>
      </c>
      <c r="G138" s="2">
        <v>108</v>
      </c>
      <c r="H138" s="2">
        <v>9994</v>
      </c>
      <c r="I138" s="2">
        <v>3895</v>
      </c>
      <c r="J138" s="2">
        <v>0.98930904771332395</v>
      </c>
      <c r="K138" s="2">
        <v>0.61050000000000004</v>
      </c>
      <c r="L138" s="2">
        <v>0.872142857142857</v>
      </c>
      <c r="M138" s="2">
        <v>0</v>
      </c>
      <c r="N138" s="2">
        <v>0.98261709319169399</v>
      </c>
      <c r="O138" s="2">
        <v>0.98313290645010099</v>
      </c>
      <c r="P138" s="2">
        <v>0.75325081072123301</v>
      </c>
      <c r="Q138" s="2">
        <v>1.24551373670001</v>
      </c>
      <c r="R138" s="2">
        <v>1.0311220311220299</v>
      </c>
    </row>
    <row r="139" spans="1:18" s="3" customFormat="1">
      <c r="A139" s="2">
        <v>40</v>
      </c>
      <c r="B139" s="2" t="s">
        <v>17</v>
      </c>
      <c r="C139" s="2">
        <v>40</v>
      </c>
      <c r="D139" s="2" t="s">
        <v>44</v>
      </c>
      <c r="E139" s="2">
        <v>5258</v>
      </c>
      <c r="F139" s="2">
        <v>5400</v>
      </c>
      <c r="G139" s="2">
        <v>41</v>
      </c>
      <c r="H139" s="2">
        <v>9998</v>
      </c>
      <c r="I139" s="2">
        <v>4742</v>
      </c>
      <c r="J139" s="2">
        <v>0.99591592788126304</v>
      </c>
      <c r="K139" s="2">
        <v>0.52580000000000005</v>
      </c>
      <c r="L139" s="2">
        <v>0.87633333333333296</v>
      </c>
      <c r="M139" s="2">
        <v>0</v>
      </c>
      <c r="N139" s="2">
        <v>0.99226269107378695</v>
      </c>
      <c r="O139" s="2">
        <v>0.99246462047417705</v>
      </c>
      <c r="P139" s="2">
        <v>0.68741363054662297</v>
      </c>
      <c r="Q139" s="2">
        <v>1.2486576559896301</v>
      </c>
      <c r="R139" s="2">
        <v>1.02700646633701</v>
      </c>
    </row>
    <row r="140" spans="1:18" s="3" customFormat="1">
      <c r="A140" s="2">
        <v>50</v>
      </c>
      <c r="B140" s="2" t="s">
        <v>17</v>
      </c>
      <c r="C140" s="2">
        <v>50</v>
      </c>
      <c r="D140" s="2" t="s">
        <v>44</v>
      </c>
      <c r="E140" s="2">
        <v>4394</v>
      </c>
      <c r="F140" s="2">
        <v>4524</v>
      </c>
      <c r="G140" s="2">
        <v>11</v>
      </c>
      <c r="H140" s="2">
        <v>9999</v>
      </c>
      <c r="I140" s="2">
        <v>5606</v>
      </c>
      <c r="J140" s="2">
        <v>0.99890109890109802</v>
      </c>
      <c r="K140" s="2">
        <v>0.43940000000000001</v>
      </c>
      <c r="L140" s="2">
        <v>0.87880000000000003</v>
      </c>
      <c r="M140" s="2">
        <v>0</v>
      </c>
      <c r="N140" s="2">
        <v>0.99750283768444903</v>
      </c>
      <c r="O140" s="2">
        <v>0.997574421168688</v>
      </c>
      <c r="P140" s="2">
        <v>0.61007933642273904</v>
      </c>
      <c r="Q140" s="2">
        <v>1.25685234305923</v>
      </c>
      <c r="R140" s="2">
        <v>1.02958579881656</v>
      </c>
    </row>
    <row r="141" spans="1:18" s="3" customFormat="1">
      <c r="A141" s="2">
        <v>0</v>
      </c>
      <c r="B141" s="2" t="s">
        <v>18</v>
      </c>
      <c r="C141" s="2">
        <v>0</v>
      </c>
      <c r="D141" s="2" t="s">
        <v>44</v>
      </c>
      <c r="E141" s="2">
        <v>8521</v>
      </c>
      <c r="F141" s="2">
        <v>9113</v>
      </c>
      <c r="G141" s="2">
        <v>24</v>
      </c>
      <c r="H141" s="2">
        <v>9997</v>
      </c>
      <c r="I141" s="2">
        <v>1397</v>
      </c>
      <c r="J141" s="2">
        <v>0.99760502943817897</v>
      </c>
      <c r="K141" s="2">
        <v>0.859144988909054</v>
      </c>
      <c r="L141" s="2">
        <v>0.86499294212542799</v>
      </c>
      <c r="M141" s="2"/>
      <c r="N141" s="2">
        <v>0.99719133996489095</v>
      </c>
      <c r="O141" s="2">
        <v>0.99737331728138301</v>
      </c>
      <c r="P141" s="2">
        <v>0.92311321117239997</v>
      </c>
      <c r="Q141" s="2">
        <v>1.50575973669775</v>
      </c>
      <c r="R141" s="2">
        <v>1.0626687008567</v>
      </c>
    </row>
    <row r="142" spans="1:18" s="3" customFormat="1">
      <c r="A142" s="2">
        <v>10</v>
      </c>
      <c r="B142" s="2" t="s">
        <v>18</v>
      </c>
      <c r="C142" s="2">
        <v>10</v>
      </c>
      <c r="D142" s="2" t="s">
        <v>44</v>
      </c>
      <c r="E142" s="2">
        <v>7667</v>
      </c>
      <c r="F142" s="2">
        <v>8212</v>
      </c>
      <c r="G142" s="2">
        <v>28</v>
      </c>
      <c r="H142" s="2">
        <v>10000</v>
      </c>
      <c r="I142" s="2">
        <v>2240</v>
      </c>
      <c r="J142" s="2">
        <v>0.99720781810929304</v>
      </c>
      <c r="K142" s="2">
        <v>0.77389724437266505</v>
      </c>
      <c r="L142" s="2">
        <v>0.86624060993384899</v>
      </c>
      <c r="M142" s="2">
        <v>0</v>
      </c>
      <c r="N142" s="2">
        <v>0.99636127355425597</v>
      </c>
      <c r="O142" s="2">
        <v>0.996601941747572</v>
      </c>
      <c r="P142" s="2">
        <v>0.87124298333624395</v>
      </c>
      <c r="Q142" s="2">
        <v>1.4196298100340901</v>
      </c>
      <c r="R142" s="2">
        <v>1.06338854832398</v>
      </c>
    </row>
    <row r="143" spans="1:18" s="3" customFormat="1">
      <c r="A143" s="2">
        <v>20</v>
      </c>
      <c r="B143" s="2" t="s">
        <v>18</v>
      </c>
      <c r="C143" s="2">
        <v>20</v>
      </c>
      <c r="D143" s="2" t="s">
        <v>44</v>
      </c>
      <c r="E143" s="2">
        <v>6732</v>
      </c>
      <c r="F143" s="2">
        <v>7190</v>
      </c>
      <c r="G143" s="2">
        <v>68</v>
      </c>
      <c r="H143" s="2">
        <v>10000</v>
      </c>
      <c r="I143" s="2">
        <v>3163</v>
      </c>
      <c r="J143" s="2">
        <v>0.99324592769169595</v>
      </c>
      <c r="K143" s="2">
        <v>0.68034360788276904</v>
      </c>
      <c r="L143" s="2">
        <v>0.85474719455301895</v>
      </c>
      <c r="M143" s="2">
        <v>0</v>
      </c>
      <c r="N143" s="2">
        <v>0.99</v>
      </c>
      <c r="O143" s="2">
        <v>0.99063102783135804</v>
      </c>
      <c r="P143" s="2">
        <v>0.80667829798309998</v>
      </c>
      <c r="Q143" s="2">
        <v>1.5251738525730101</v>
      </c>
      <c r="R143" s="2">
        <v>1.0610516934046299</v>
      </c>
    </row>
    <row r="144" spans="1:18" s="3" customFormat="1">
      <c r="A144" s="2">
        <v>30</v>
      </c>
      <c r="B144" s="2" t="s">
        <v>18</v>
      </c>
      <c r="C144" s="2">
        <v>30</v>
      </c>
      <c r="D144" s="2" t="s">
        <v>44</v>
      </c>
      <c r="E144" s="2">
        <v>5776</v>
      </c>
      <c r="F144" s="2">
        <v>6138</v>
      </c>
      <c r="G144" s="2">
        <v>202</v>
      </c>
      <c r="H144" s="2">
        <v>10000</v>
      </c>
      <c r="I144" s="2">
        <v>4123</v>
      </c>
      <c r="J144" s="2">
        <v>0.980199960792001</v>
      </c>
      <c r="K144" s="2">
        <v>0.58349328214971197</v>
      </c>
      <c r="L144" s="2">
        <v>0.83448375035950495</v>
      </c>
      <c r="M144" s="2">
        <v>0</v>
      </c>
      <c r="N144" s="2">
        <v>0.96620943459350905</v>
      </c>
      <c r="O144" s="2">
        <v>0.96813880126182905</v>
      </c>
      <c r="P144" s="2">
        <v>0.72813973462409098</v>
      </c>
      <c r="Q144" s="2">
        <v>1.46529814271749</v>
      </c>
      <c r="R144" s="2">
        <v>1.0579986149584399</v>
      </c>
    </row>
    <row r="145" spans="1:18" s="3" customFormat="1">
      <c r="A145" s="2">
        <v>40</v>
      </c>
      <c r="B145" s="2" t="s">
        <v>18</v>
      </c>
      <c r="C145" s="2">
        <v>40</v>
      </c>
      <c r="D145" s="2" t="s">
        <v>44</v>
      </c>
      <c r="E145" s="2">
        <v>5045</v>
      </c>
      <c r="F145" s="2">
        <v>5390</v>
      </c>
      <c r="G145" s="2">
        <v>82</v>
      </c>
      <c r="H145" s="2">
        <v>10000</v>
      </c>
      <c r="I145" s="2">
        <v>4852</v>
      </c>
      <c r="J145" s="2">
        <v>0.99186669311644504</v>
      </c>
      <c r="K145" s="2">
        <v>0.50975042942305704</v>
      </c>
      <c r="L145" s="2">
        <v>0.85134228187919403</v>
      </c>
      <c r="M145" s="2">
        <v>0</v>
      </c>
      <c r="N145" s="2">
        <v>0.98400624146674398</v>
      </c>
      <c r="O145" s="2">
        <v>0.98501461988304095</v>
      </c>
      <c r="P145" s="2">
        <v>0.67182682081904499</v>
      </c>
      <c r="Q145" s="2">
        <v>1.48070500927643</v>
      </c>
      <c r="R145" s="2">
        <v>1.06263627353815</v>
      </c>
    </row>
    <row r="146" spans="1:18" s="3" customFormat="1">
      <c r="A146" s="2">
        <v>50</v>
      </c>
      <c r="B146" s="2" t="s">
        <v>18</v>
      </c>
      <c r="C146" s="2">
        <v>50</v>
      </c>
      <c r="D146" s="2" t="s">
        <v>44</v>
      </c>
      <c r="E146" s="2">
        <v>4209</v>
      </c>
      <c r="F146" s="2">
        <v>4512</v>
      </c>
      <c r="G146" s="2">
        <v>29</v>
      </c>
      <c r="H146" s="2">
        <v>10000</v>
      </c>
      <c r="I146" s="2">
        <v>5675</v>
      </c>
      <c r="J146" s="2">
        <v>0.99710838568152305</v>
      </c>
      <c r="K146" s="2">
        <v>0.425839740995548</v>
      </c>
      <c r="L146" s="2">
        <v>0.85322580645161294</v>
      </c>
      <c r="M146" s="2">
        <v>0</v>
      </c>
      <c r="N146" s="2">
        <v>0.99315714959886703</v>
      </c>
      <c r="O146" s="2">
        <v>0.99361374146663695</v>
      </c>
      <c r="P146" s="2">
        <v>0.59617341962038195</v>
      </c>
      <c r="Q146" s="2">
        <v>1.38142730496453</v>
      </c>
      <c r="R146" s="2">
        <v>1.06652411499168</v>
      </c>
    </row>
  </sheetData>
  <mergeCells count="1">
    <mergeCell ref="A1:XFD1"/>
  </mergeCells>
  <phoneticPr fontId="1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7BD8F-3313-7F4A-B0D6-57A9B5491246}">
  <dimension ref="A1:N228"/>
  <sheetViews>
    <sheetView topLeftCell="A56" zoomScale="75" workbookViewId="0">
      <selection activeCell="D81" sqref="D81"/>
    </sheetView>
  </sheetViews>
  <sheetFormatPr baseColWidth="10" defaultRowHeight="16"/>
  <cols>
    <col min="1" max="14" width="36.33203125" style="1" customWidth="1"/>
    <col min="15" max="16384" width="10.83203125" style="1"/>
  </cols>
  <sheetData>
    <row r="1" spans="1:14" s="5" customFormat="1">
      <c r="A1" s="5" t="s">
        <v>64</v>
      </c>
    </row>
    <row r="2" spans="1:14" s="2" customFormat="1">
      <c r="B2" s="2" t="s">
        <v>23</v>
      </c>
      <c r="C2" s="2" t="s">
        <v>24</v>
      </c>
      <c r="D2" s="2" t="s">
        <v>25</v>
      </c>
      <c r="E2" s="2" t="s">
        <v>26</v>
      </c>
      <c r="F2" s="2" t="s">
        <v>27</v>
      </c>
      <c r="G2" s="2" t="s">
        <v>28</v>
      </c>
      <c r="H2" s="2" t="s">
        <v>29</v>
      </c>
      <c r="I2" s="2" t="s">
        <v>30</v>
      </c>
      <c r="J2" s="2" t="s">
        <v>31</v>
      </c>
      <c r="K2" s="2" t="s">
        <v>32</v>
      </c>
      <c r="L2" s="2" t="s">
        <v>33</v>
      </c>
      <c r="M2" s="2" t="s">
        <v>34</v>
      </c>
      <c r="N2" s="2" t="s">
        <v>35</v>
      </c>
    </row>
    <row r="3" spans="1:14" s="2" customFormat="1">
      <c r="A3" s="2" t="s">
        <v>36</v>
      </c>
      <c r="B3" s="2">
        <v>50</v>
      </c>
      <c r="C3" s="4">
        <v>34.200000000000003</v>
      </c>
      <c r="D3" s="4">
        <v>18.3</v>
      </c>
      <c r="E3" s="4">
        <v>16</v>
      </c>
      <c r="F3" s="4">
        <v>23.5</v>
      </c>
      <c r="G3" s="4">
        <v>259.89999999999998</v>
      </c>
      <c r="H3" s="4">
        <v>61.8</v>
      </c>
      <c r="I3" s="4">
        <v>12.8</v>
      </c>
      <c r="J3" s="4">
        <f>ROUND(AVERAGE(C3:I3),2)</f>
        <v>60.93</v>
      </c>
      <c r="K3" s="2">
        <f>ROUND(STDEV(C3:I3),2)</f>
        <v>89.31</v>
      </c>
      <c r="L3" s="2" t="str">
        <f t="shared" ref="L3:L62" si="0">J3&amp;"±"&amp;K3</f>
        <v>60.93±89.31</v>
      </c>
      <c r="M3" s="2">
        <f>ROUND(K3/SQRT(7),2)</f>
        <v>33.76</v>
      </c>
      <c r="N3" s="2" t="str">
        <f>J3&amp;"±"&amp;M3</f>
        <v>60.93±33.76</v>
      </c>
    </row>
    <row r="4" spans="1:14" s="2" customFormat="1">
      <c r="B4" s="2">
        <v>45</v>
      </c>
      <c r="C4" s="4">
        <v>31.1</v>
      </c>
      <c r="D4" s="4">
        <v>16.5</v>
      </c>
      <c r="E4" s="4">
        <v>14.2</v>
      </c>
      <c r="F4" s="4">
        <v>21.2</v>
      </c>
      <c r="G4" s="4">
        <v>233.8</v>
      </c>
      <c r="H4" s="4">
        <v>54.8</v>
      </c>
      <c r="I4" s="4">
        <v>11.7</v>
      </c>
      <c r="J4" s="4">
        <f t="shared" ref="J4:J62" si="1">ROUND(AVERAGE(C4:I4),2)</f>
        <v>54.76</v>
      </c>
      <c r="K4" s="2">
        <f t="shared" ref="K4:K62" si="2">ROUND(STDEV(C4:I4),2)</f>
        <v>80.319999999999993</v>
      </c>
      <c r="L4" s="2" t="str">
        <f t="shared" si="0"/>
        <v>54.76±80.32</v>
      </c>
      <c r="M4" s="2">
        <f t="shared" ref="M4:M12" si="3">ROUND(K4/SQRT(7),2)</f>
        <v>30.36</v>
      </c>
      <c r="N4" s="2" t="str">
        <f t="shared" ref="N4:N62" si="4">J4&amp;"±"&amp;M4</f>
        <v>54.76±30.36</v>
      </c>
    </row>
    <row r="5" spans="1:14" s="2" customFormat="1">
      <c r="B5" s="2">
        <v>40</v>
      </c>
      <c r="C5" s="4">
        <v>27.8</v>
      </c>
      <c r="D5" s="4">
        <v>14.9</v>
      </c>
      <c r="E5" s="4">
        <v>12.7</v>
      </c>
      <c r="F5" s="4">
        <v>19</v>
      </c>
      <c r="G5" s="4">
        <v>208.9</v>
      </c>
      <c r="H5" s="4">
        <v>48.4</v>
      </c>
      <c r="I5" s="4">
        <v>10.5</v>
      </c>
      <c r="J5" s="4">
        <f t="shared" si="1"/>
        <v>48.89</v>
      </c>
      <c r="K5" s="2">
        <f t="shared" si="2"/>
        <v>71.739999999999995</v>
      </c>
      <c r="L5" s="2" t="str">
        <f t="shared" si="0"/>
        <v>48.89±71.74</v>
      </c>
      <c r="M5" s="2">
        <f t="shared" si="3"/>
        <v>27.12</v>
      </c>
      <c r="N5" s="2" t="str">
        <f t="shared" si="4"/>
        <v>48.89±27.12</v>
      </c>
    </row>
    <row r="6" spans="1:14" s="2" customFormat="1">
      <c r="B6" s="2">
        <v>35</v>
      </c>
      <c r="C6" s="4">
        <v>24.5</v>
      </c>
      <c r="D6" s="4">
        <v>13.2</v>
      </c>
      <c r="E6" s="4">
        <v>11.7</v>
      </c>
      <c r="F6" s="4">
        <v>17</v>
      </c>
      <c r="G6" s="4">
        <v>183.1</v>
      </c>
      <c r="H6" s="4">
        <v>42.9</v>
      </c>
      <c r="I6" s="4">
        <v>9.3000000000000007</v>
      </c>
      <c r="J6" s="4">
        <f t="shared" si="1"/>
        <v>43.1</v>
      </c>
      <c r="K6" s="2">
        <f t="shared" si="2"/>
        <v>62.78</v>
      </c>
      <c r="L6" s="2" t="str">
        <f t="shared" si="0"/>
        <v>43.1±62.78</v>
      </c>
      <c r="M6" s="2">
        <f t="shared" si="3"/>
        <v>23.73</v>
      </c>
      <c r="N6" s="2" t="str">
        <f t="shared" si="4"/>
        <v>43.1±23.73</v>
      </c>
    </row>
    <row r="7" spans="1:14" s="2" customFormat="1">
      <c r="B7" s="2">
        <v>30</v>
      </c>
      <c r="C7" s="4">
        <v>21.3</v>
      </c>
      <c r="D7" s="4">
        <v>11.6</v>
      </c>
      <c r="E7" s="4">
        <v>9.9</v>
      </c>
      <c r="F7" s="4">
        <v>14.5</v>
      </c>
      <c r="G7" s="4">
        <v>153.69999999999999</v>
      </c>
      <c r="H7" s="4">
        <v>36.9</v>
      </c>
      <c r="I7" s="4">
        <v>8.1</v>
      </c>
      <c r="J7" s="4">
        <f t="shared" si="1"/>
        <v>36.57</v>
      </c>
      <c r="K7" s="2">
        <f t="shared" si="2"/>
        <v>52.58</v>
      </c>
      <c r="L7" s="2" t="str">
        <f t="shared" si="0"/>
        <v>36.57±52.58</v>
      </c>
      <c r="M7" s="2">
        <f t="shared" si="3"/>
        <v>19.87</v>
      </c>
      <c r="N7" s="2" t="str">
        <f t="shared" si="4"/>
        <v>36.57±19.87</v>
      </c>
    </row>
    <row r="8" spans="1:14" s="2" customFormat="1">
      <c r="B8" s="2">
        <v>25</v>
      </c>
      <c r="C8" s="4">
        <v>17.899999999999999</v>
      </c>
      <c r="D8" s="4">
        <v>9.8000000000000007</v>
      </c>
      <c r="E8" s="4">
        <v>8.4</v>
      </c>
      <c r="F8" s="4">
        <v>12.1</v>
      </c>
      <c r="G8" s="4">
        <v>128.1</v>
      </c>
      <c r="H8" s="4">
        <v>30.3</v>
      </c>
      <c r="I8" s="4">
        <v>6.8</v>
      </c>
      <c r="J8" s="4">
        <f t="shared" si="1"/>
        <v>30.49</v>
      </c>
      <c r="K8" s="2">
        <f t="shared" si="2"/>
        <v>43.78</v>
      </c>
      <c r="L8" s="2" t="str">
        <f t="shared" si="0"/>
        <v>30.49±43.78</v>
      </c>
      <c r="M8" s="2">
        <f t="shared" si="3"/>
        <v>16.55</v>
      </c>
      <c r="N8" s="2" t="str">
        <f t="shared" si="4"/>
        <v>30.49±16.55</v>
      </c>
    </row>
    <row r="9" spans="1:14" s="2" customFormat="1">
      <c r="B9" s="2">
        <v>20</v>
      </c>
      <c r="C9" s="2">
        <v>14.4</v>
      </c>
      <c r="D9" s="4">
        <v>8.1999999999999993</v>
      </c>
      <c r="E9" s="4">
        <v>6.8</v>
      </c>
      <c r="F9" s="4">
        <v>9.9</v>
      </c>
      <c r="G9" s="4">
        <v>101.6</v>
      </c>
      <c r="H9" s="4">
        <v>24.6</v>
      </c>
      <c r="I9" s="4">
        <v>5.4</v>
      </c>
      <c r="J9" s="4">
        <f t="shared" si="1"/>
        <v>24.41</v>
      </c>
      <c r="K9" s="2">
        <f t="shared" si="2"/>
        <v>34.65</v>
      </c>
      <c r="L9" s="2" t="str">
        <f t="shared" si="0"/>
        <v>24.41±34.65</v>
      </c>
      <c r="M9" s="2">
        <f t="shared" si="3"/>
        <v>13.1</v>
      </c>
      <c r="N9" s="2" t="str">
        <f t="shared" si="4"/>
        <v>24.41±13.1</v>
      </c>
    </row>
    <row r="10" spans="1:14" s="2" customFormat="1">
      <c r="B10" s="2">
        <v>15</v>
      </c>
      <c r="C10" s="4">
        <v>11.4</v>
      </c>
      <c r="D10" s="4">
        <v>6.1</v>
      </c>
      <c r="E10" s="4">
        <v>5.0999999999999996</v>
      </c>
      <c r="F10" s="4">
        <v>8</v>
      </c>
      <c r="G10" s="4">
        <v>74</v>
      </c>
      <c r="H10" s="4">
        <v>18.600000000000001</v>
      </c>
      <c r="I10" s="4">
        <v>4.2</v>
      </c>
      <c r="J10" s="4">
        <f t="shared" si="1"/>
        <v>18.2</v>
      </c>
      <c r="K10" s="2">
        <f t="shared" si="2"/>
        <v>25.09</v>
      </c>
      <c r="L10" s="2" t="str">
        <f t="shared" si="0"/>
        <v>18.2±25.09</v>
      </c>
      <c r="M10" s="2">
        <f t="shared" si="3"/>
        <v>9.48</v>
      </c>
      <c r="N10" s="2" t="str">
        <f t="shared" si="4"/>
        <v>18.2±9.48</v>
      </c>
    </row>
    <row r="11" spans="1:14" s="2" customFormat="1">
      <c r="B11" s="2">
        <v>10</v>
      </c>
      <c r="C11" s="2">
        <v>7.7</v>
      </c>
      <c r="D11" s="4">
        <v>4.2</v>
      </c>
      <c r="E11" s="4">
        <v>3.5</v>
      </c>
      <c r="F11" s="4">
        <v>5.4</v>
      </c>
      <c r="G11" s="4">
        <v>49.4</v>
      </c>
      <c r="H11" s="4">
        <v>12.7</v>
      </c>
      <c r="I11" s="4">
        <v>3</v>
      </c>
      <c r="J11" s="4">
        <f t="shared" si="1"/>
        <v>12.27</v>
      </c>
      <c r="K11" s="2">
        <f t="shared" si="2"/>
        <v>16.71</v>
      </c>
      <c r="L11" s="2" t="str">
        <f t="shared" si="0"/>
        <v>12.27±16.71</v>
      </c>
      <c r="M11" s="2">
        <f t="shared" si="3"/>
        <v>6.32</v>
      </c>
      <c r="N11" s="2" t="str">
        <f t="shared" si="4"/>
        <v>12.27±6.32</v>
      </c>
    </row>
    <row r="12" spans="1:14" s="2" customFormat="1">
      <c r="B12" s="2">
        <v>5</v>
      </c>
      <c r="C12" s="2">
        <v>4.2</v>
      </c>
      <c r="D12" s="4">
        <v>2.7</v>
      </c>
      <c r="E12" s="4">
        <v>2.5</v>
      </c>
      <c r="F12" s="4">
        <v>3.2</v>
      </c>
      <c r="G12" s="4">
        <v>25.3</v>
      </c>
      <c r="H12" s="4">
        <v>6.8</v>
      </c>
      <c r="I12" s="4">
        <v>1.7</v>
      </c>
      <c r="J12" s="4">
        <f t="shared" si="1"/>
        <v>6.63</v>
      </c>
      <c r="K12" s="2">
        <f t="shared" si="2"/>
        <v>8.4</v>
      </c>
      <c r="L12" s="2" t="str">
        <f t="shared" si="0"/>
        <v>6.63±8.4</v>
      </c>
      <c r="M12" s="2">
        <f t="shared" si="3"/>
        <v>3.17</v>
      </c>
      <c r="N12" s="2" t="str">
        <f t="shared" si="4"/>
        <v>6.63±3.17</v>
      </c>
    </row>
    <row r="13" spans="1:14" s="2" customFormat="1">
      <c r="A13" s="2" t="s">
        <v>46</v>
      </c>
      <c r="B13" s="2">
        <v>50</v>
      </c>
      <c r="C13" s="4">
        <v>1798.8</v>
      </c>
      <c r="D13" s="4">
        <v>897</v>
      </c>
      <c r="E13" s="4">
        <v>368.3</v>
      </c>
      <c r="F13" s="4">
        <v>1077.3</v>
      </c>
      <c r="H13" s="2">
        <v>1869.6</v>
      </c>
      <c r="I13" s="2">
        <v>96.6</v>
      </c>
      <c r="J13" s="4">
        <f t="shared" si="1"/>
        <v>1017.93</v>
      </c>
      <c r="K13" s="2">
        <f t="shared" si="2"/>
        <v>724.45</v>
      </c>
      <c r="L13" s="2" t="str">
        <f t="shared" si="0"/>
        <v>1017.93±724.45</v>
      </c>
      <c r="M13" s="2">
        <f>ROUND(K13/SQRT(6),2)</f>
        <v>295.76</v>
      </c>
      <c r="N13" s="2" t="str">
        <f t="shared" si="4"/>
        <v>1017.93±295.76</v>
      </c>
    </row>
    <row r="14" spans="1:14" s="2" customFormat="1">
      <c r="B14" s="2">
        <v>45</v>
      </c>
      <c r="C14" s="4">
        <v>1679.6</v>
      </c>
      <c r="D14" s="4">
        <v>842.6</v>
      </c>
      <c r="E14" s="4">
        <v>357.3</v>
      </c>
      <c r="F14" s="4">
        <v>1078</v>
      </c>
      <c r="H14" s="2">
        <v>1712.4</v>
      </c>
      <c r="I14" s="2">
        <v>92</v>
      </c>
      <c r="J14" s="4">
        <f t="shared" si="1"/>
        <v>960.32</v>
      </c>
      <c r="K14" s="2">
        <f t="shared" si="2"/>
        <v>667.58</v>
      </c>
      <c r="L14" s="2" t="str">
        <f t="shared" si="0"/>
        <v>960.32±667.58</v>
      </c>
      <c r="M14" s="2">
        <f t="shared" ref="M14:M22" si="5">ROUND(K14/SQRT(6),2)</f>
        <v>272.54000000000002</v>
      </c>
      <c r="N14" s="2" t="str">
        <f t="shared" si="4"/>
        <v>960.32±272.54</v>
      </c>
    </row>
    <row r="15" spans="1:14" s="2" customFormat="1">
      <c r="B15" s="2">
        <v>40</v>
      </c>
      <c r="C15" s="4">
        <v>1611.6</v>
      </c>
      <c r="D15" s="4">
        <v>804</v>
      </c>
      <c r="E15" s="4">
        <v>343.3</v>
      </c>
      <c r="F15" s="4">
        <v>953.4</v>
      </c>
      <c r="H15" s="2">
        <v>1469.4</v>
      </c>
      <c r="I15" s="2">
        <v>87.8</v>
      </c>
      <c r="J15" s="4">
        <f t="shared" si="1"/>
        <v>878.25</v>
      </c>
      <c r="K15" s="2">
        <f t="shared" si="2"/>
        <v>601.57000000000005</v>
      </c>
      <c r="L15" s="2" t="str">
        <f t="shared" si="0"/>
        <v>878.25±601.57</v>
      </c>
      <c r="M15" s="2">
        <f t="shared" si="5"/>
        <v>245.59</v>
      </c>
      <c r="N15" s="2" t="str">
        <f t="shared" si="4"/>
        <v>878.25±245.59</v>
      </c>
    </row>
    <row r="16" spans="1:14" s="2" customFormat="1">
      <c r="B16" s="2">
        <v>35</v>
      </c>
      <c r="C16" s="4">
        <v>1480.7</v>
      </c>
      <c r="D16" s="4">
        <v>769.7</v>
      </c>
      <c r="E16" s="4">
        <v>326</v>
      </c>
      <c r="F16" s="4">
        <v>930.3</v>
      </c>
      <c r="H16" s="2">
        <v>1398.1</v>
      </c>
      <c r="I16" s="2">
        <v>82</v>
      </c>
      <c r="J16" s="4">
        <f t="shared" si="1"/>
        <v>831.13</v>
      </c>
      <c r="K16" s="2">
        <f t="shared" si="2"/>
        <v>560.96</v>
      </c>
      <c r="L16" s="2" t="str">
        <f t="shared" si="0"/>
        <v>831.13±560.96</v>
      </c>
      <c r="M16" s="2">
        <f t="shared" si="5"/>
        <v>229.01</v>
      </c>
      <c r="N16" s="2" t="str">
        <f t="shared" si="4"/>
        <v>831.13±229.01</v>
      </c>
    </row>
    <row r="17" spans="1:14" s="2" customFormat="1">
      <c r="B17" s="2">
        <v>30</v>
      </c>
      <c r="C17" s="4">
        <v>1414.4</v>
      </c>
      <c r="D17" s="4">
        <v>714</v>
      </c>
      <c r="E17" s="4">
        <v>306.5</v>
      </c>
      <c r="F17" s="4">
        <v>822.3</v>
      </c>
      <c r="H17" s="2">
        <v>1203.9000000000001</v>
      </c>
      <c r="I17" s="2">
        <v>76.2</v>
      </c>
      <c r="J17" s="4">
        <f t="shared" si="1"/>
        <v>756.22</v>
      </c>
      <c r="K17" s="2">
        <f t="shared" si="2"/>
        <v>510.77</v>
      </c>
      <c r="L17" s="2" t="str">
        <f t="shared" si="0"/>
        <v>756.22±510.77</v>
      </c>
      <c r="M17" s="2">
        <f t="shared" si="5"/>
        <v>208.52</v>
      </c>
      <c r="N17" s="2" t="str">
        <f t="shared" si="4"/>
        <v>756.22±208.52</v>
      </c>
    </row>
    <row r="18" spans="1:14" s="2" customFormat="1">
      <c r="B18" s="2">
        <v>25</v>
      </c>
      <c r="C18" s="4">
        <v>1204.3</v>
      </c>
      <c r="D18" s="4">
        <v>663.7</v>
      </c>
      <c r="E18" s="4">
        <v>285.39999999999998</v>
      </c>
      <c r="F18" s="4">
        <v>741.9</v>
      </c>
      <c r="H18" s="2">
        <v>1037.3</v>
      </c>
      <c r="I18" s="2">
        <v>72.099999999999994</v>
      </c>
      <c r="J18" s="4">
        <f t="shared" si="1"/>
        <v>667.45</v>
      </c>
      <c r="K18" s="2">
        <f t="shared" si="2"/>
        <v>431.5</v>
      </c>
      <c r="L18" s="2" t="str">
        <f t="shared" si="0"/>
        <v>667.45±431.5</v>
      </c>
      <c r="M18" s="2">
        <f t="shared" si="5"/>
        <v>176.16</v>
      </c>
      <c r="N18" s="2" t="str">
        <f t="shared" si="4"/>
        <v>667.45±176.16</v>
      </c>
    </row>
    <row r="19" spans="1:14" s="2" customFormat="1">
      <c r="B19" s="2">
        <v>20</v>
      </c>
      <c r="C19" s="2">
        <v>1055.8</v>
      </c>
      <c r="D19" s="4">
        <v>586.4</v>
      </c>
      <c r="E19" s="4">
        <v>257.3</v>
      </c>
      <c r="F19" s="4">
        <v>638</v>
      </c>
      <c r="H19" s="2">
        <v>869.3</v>
      </c>
      <c r="I19" s="2">
        <v>66.5</v>
      </c>
      <c r="J19" s="4">
        <f t="shared" si="1"/>
        <v>578.88</v>
      </c>
      <c r="K19" s="2">
        <f t="shared" si="2"/>
        <v>369.13</v>
      </c>
      <c r="L19" s="2" t="str">
        <f t="shared" si="0"/>
        <v>578.88±369.13</v>
      </c>
      <c r="M19" s="2">
        <f t="shared" si="5"/>
        <v>150.69999999999999</v>
      </c>
      <c r="N19" s="2" t="str">
        <f t="shared" si="4"/>
        <v>578.88±150.7</v>
      </c>
    </row>
    <row r="20" spans="1:14" s="2" customFormat="1">
      <c r="B20" s="2">
        <v>15</v>
      </c>
      <c r="C20" s="2">
        <v>907.3</v>
      </c>
      <c r="D20" s="4">
        <v>504.9</v>
      </c>
      <c r="E20" s="4">
        <v>214.5</v>
      </c>
      <c r="F20" s="4">
        <v>494.1</v>
      </c>
      <c r="H20" s="2">
        <v>670.6</v>
      </c>
      <c r="I20" s="2">
        <v>57</v>
      </c>
      <c r="J20" s="4">
        <f t="shared" si="1"/>
        <v>474.73</v>
      </c>
      <c r="K20" s="2">
        <f t="shared" si="2"/>
        <v>306.26</v>
      </c>
      <c r="L20" s="2" t="str">
        <f t="shared" si="0"/>
        <v>474.73±306.26</v>
      </c>
      <c r="M20" s="2">
        <f t="shared" si="5"/>
        <v>125.03</v>
      </c>
      <c r="N20" s="2" t="str">
        <f t="shared" si="4"/>
        <v>474.73±125.03</v>
      </c>
    </row>
    <row r="21" spans="1:14" s="2" customFormat="1">
      <c r="B21" s="2">
        <v>10</v>
      </c>
      <c r="C21" s="2">
        <v>631.1</v>
      </c>
      <c r="D21" s="4">
        <v>239.2</v>
      </c>
      <c r="E21" s="4">
        <v>158.19999999999999</v>
      </c>
      <c r="F21" s="4">
        <v>324.3</v>
      </c>
      <c r="H21" s="2">
        <v>469.9</v>
      </c>
      <c r="I21" s="2">
        <v>44.9</v>
      </c>
      <c r="J21" s="4">
        <f t="shared" si="1"/>
        <v>311.27</v>
      </c>
      <c r="K21" s="2">
        <f t="shared" si="2"/>
        <v>213.17</v>
      </c>
      <c r="L21" s="2" t="str">
        <f t="shared" si="0"/>
        <v>311.27±213.17</v>
      </c>
      <c r="M21" s="2">
        <f t="shared" si="5"/>
        <v>87.03</v>
      </c>
      <c r="N21" s="2" t="str">
        <f t="shared" si="4"/>
        <v>311.27±87.03</v>
      </c>
    </row>
    <row r="22" spans="1:14" s="2" customFormat="1">
      <c r="B22" s="2">
        <v>5</v>
      </c>
      <c r="C22" s="2">
        <v>192.9</v>
      </c>
      <c r="D22" s="4">
        <v>147.6</v>
      </c>
      <c r="E22" s="4">
        <v>78.5</v>
      </c>
      <c r="F22" s="4">
        <v>137.19999999999999</v>
      </c>
      <c r="H22" s="2">
        <v>232.4</v>
      </c>
      <c r="I22" s="2">
        <v>25.5</v>
      </c>
      <c r="J22" s="4">
        <f t="shared" si="1"/>
        <v>135.68</v>
      </c>
      <c r="K22" s="2">
        <f t="shared" si="2"/>
        <v>75.08</v>
      </c>
      <c r="L22" s="2" t="str">
        <f t="shared" si="0"/>
        <v>135.68±75.08</v>
      </c>
      <c r="M22" s="2">
        <f t="shared" si="5"/>
        <v>30.65</v>
      </c>
      <c r="N22" s="2" t="str">
        <f t="shared" si="4"/>
        <v>135.68±30.65</v>
      </c>
    </row>
    <row r="23" spans="1:14" s="2" customFormat="1">
      <c r="A23" s="2" t="s">
        <v>59</v>
      </c>
      <c r="B23" s="2">
        <v>50</v>
      </c>
      <c r="C23" s="4">
        <v>54.6</v>
      </c>
      <c r="D23" s="4">
        <v>110.7</v>
      </c>
      <c r="E23" s="2">
        <v>73.400000000000006</v>
      </c>
      <c r="F23" s="4">
        <v>55</v>
      </c>
      <c r="G23" s="4">
        <v>432.2</v>
      </c>
      <c r="H23" s="4">
        <v>187.9</v>
      </c>
      <c r="I23" s="4">
        <v>307.89999999999998</v>
      </c>
      <c r="J23" s="4">
        <f t="shared" si="1"/>
        <v>174.53</v>
      </c>
      <c r="K23" s="2">
        <f t="shared" si="2"/>
        <v>145.68</v>
      </c>
      <c r="L23" s="2" t="str">
        <f t="shared" si="0"/>
        <v>174.53±145.68</v>
      </c>
      <c r="M23" s="2">
        <f>ROUND(K23/SQRT(7),2)</f>
        <v>55.06</v>
      </c>
      <c r="N23" s="2" t="str">
        <f t="shared" si="4"/>
        <v>174.53±55.06</v>
      </c>
    </row>
    <row r="24" spans="1:14" s="2" customFormat="1">
      <c r="B24" s="2">
        <v>45</v>
      </c>
      <c r="C24" s="2">
        <v>52.6</v>
      </c>
      <c r="D24" s="2">
        <v>138</v>
      </c>
      <c r="E24" s="2">
        <v>67</v>
      </c>
      <c r="F24" s="4">
        <v>50.8</v>
      </c>
      <c r="G24" s="4">
        <v>417.2</v>
      </c>
      <c r="H24" s="4">
        <v>255.6</v>
      </c>
      <c r="I24" s="4">
        <v>326</v>
      </c>
      <c r="J24" s="4">
        <f t="shared" si="1"/>
        <v>186.74</v>
      </c>
      <c r="K24" s="2">
        <f t="shared" si="2"/>
        <v>147.44</v>
      </c>
      <c r="L24" s="2" t="str">
        <f t="shared" si="0"/>
        <v>186.74±147.44</v>
      </c>
      <c r="M24" s="2">
        <f t="shared" ref="M24:M62" si="6">ROUND(K24/SQRT(7),2)</f>
        <v>55.73</v>
      </c>
      <c r="N24" s="2" t="str">
        <f t="shared" si="4"/>
        <v>186.74±55.73</v>
      </c>
    </row>
    <row r="25" spans="1:14" s="2" customFormat="1">
      <c r="B25" s="2">
        <v>40</v>
      </c>
      <c r="C25" s="2">
        <v>50.2</v>
      </c>
      <c r="D25" s="2">
        <v>124.9</v>
      </c>
      <c r="E25" s="2">
        <v>75.7</v>
      </c>
      <c r="F25" s="2">
        <v>74.3</v>
      </c>
      <c r="G25" s="2">
        <v>391.2</v>
      </c>
      <c r="H25" s="4">
        <v>274.2</v>
      </c>
      <c r="I25" s="2">
        <v>311.5</v>
      </c>
      <c r="J25" s="4">
        <f t="shared" si="1"/>
        <v>186</v>
      </c>
      <c r="K25" s="2">
        <f t="shared" si="2"/>
        <v>136.9</v>
      </c>
      <c r="L25" s="2" t="str">
        <f t="shared" si="0"/>
        <v>186±136.9</v>
      </c>
      <c r="M25" s="2">
        <f t="shared" si="6"/>
        <v>51.74</v>
      </c>
      <c r="N25" s="2" t="str">
        <f t="shared" si="4"/>
        <v>186±51.74</v>
      </c>
    </row>
    <row r="26" spans="1:14" s="2" customFormat="1">
      <c r="B26" s="2">
        <v>35</v>
      </c>
      <c r="C26" s="2">
        <v>47.1</v>
      </c>
      <c r="D26" s="2">
        <v>154.19999999999999</v>
      </c>
      <c r="E26" s="2">
        <v>78</v>
      </c>
      <c r="F26" s="4">
        <v>72</v>
      </c>
      <c r="G26" s="2">
        <v>279.39999999999998</v>
      </c>
      <c r="H26" s="2">
        <v>260.2</v>
      </c>
      <c r="I26" s="4">
        <v>321.89999999999998</v>
      </c>
      <c r="J26" s="4">
        <f t="shared" si="1"/>
        <v>173.26</v>
      </c>
      <c r="K26" s="2">
        <f t="shared" si="2"/>
        <v>112.93</v>
      </c>
      <c r="L26" s="2" t="str">
        <f t="shared" si="0"/>
        <v>173.26±112.93</v>
      </c>
      <c r="M26" s="2">
        <f t="shared" si="6"/>
        <v>42.68</v>
      </c>
      <c r="N26" s="2" t="str">
        <f t="shared" si="4"/>
        <v>173.26±42.68</v>
      </c>
    </row>
    <row r="27" spans="1:14" s="2" customFormat="1">
      <c r="B27" s="2">
        <v>30</v>
      </c>
      <c r="C27" s="2">
        <v>42.4</v>
      </c>
      <c r="D27" s="2">
        <v>144.19999999999999</v>
      </c>
      <c r="E27" s="2">
        <v>63.5</v>
      </c>
      <c r="F27" s="4">
        <v>50.3</v>
      </c>
      <c r="G27" s="2">
        <v>360.5</v>
      </c>
      <c r="H27" s="2">
        <v>226.3</v>
      </c>
      <c r="I27" s="2">
        <v>336.2</v>
      </c>
      <c r="J27" s="4">
        <f t="shared" si="1"/>
        <v>174.77</v>
      </c>
      <c r="K27" s="2">
        <f t="shared" si="2"/>
        <v>135.12</v>
      </c>
      <c r="L27" s="2" t="str">
        <f t="shared" si="0"/>
        <v>174.77±135.12</v>
      </c>
      <c r="M27" s="2">
        <f t="shared" si="6"/>
        <v>51.07</v>
      </c>
      <c r="N27" s="2" t="str">
        <f t="shared" si="4"/>
        <v>174.77±51.07</v>
      </c>
    </row>
    <row r="28" spans="1:14" s="2" customFormat="1">
      <c r="B28" s="2">
        <v>25</v>
      </c>
      <c r="C28" s="2">
        <v>42.3</v>
      </c>
      <c r="D28" s="2">
        <v>132.19999999999999</v>
      </c>
      <c r="E28" s="2">
        <v>78.900000000000006</v>
      </c>
      <c r="F28" s="4">
        <v>52.7</v>
      </c>
      <c r="G28" s="2">
        <v>400.2</v>
      </c>
      <c r="H28" s="2">
        <v>239.7</v>
      </c>
      <c r="I28" s="2">
        <v>354.4</v>
      </c>
      <c r="J28" s="4">
        <f t="shared" si="1"/>
        <v>185.77</v>
      </c>
      <c r="K28" s="2">
        <f t="shared" si="2"/>
        <v>147.13999999999999</v>
      </c>
      <c r="L28" s="2" t="str">
        <f t="shared" si="0"/>
        <v>185.77±147.14</v>
      </c>
      <c r="M28" s="2">
        <f t="shared" si="6"/>
        <v>55.61</v>
      </c>
      <c r="N28" s="2" t="str">
        <f t="shared" si="4"/>
        <v>185.77±55.61</v>
      </c>
    </row>
    <row r="29" spans="1:14" s="2" customFormat="1">
      <c r="B29" s="2">
        <v>20</v>
      </c>
      <c r="C29" s="2">
        <v>37.9</v>
      </c>
      <c r="D29" s="2">
        <v>135.19999999999999</v>
      </c>
      <c r="E29" s="2">
        <v>109.2</v>
      </c>
      <c r="F29" s="4">
        <v>75.599999999999994</v>
      </c>
      <c r="G29" s="2">
        <v>377.8</v>
      </c>
      <c r="H29" s="2">
        <v>244.7</v>
      </c>
      <c r="I29" s="2">
        <v>323</v>
      </c>
      <c r="J29" s="4">
        <f t="shared" si="1"/>
        <v>186.2</v>
      </c>
      <c r="K29" s="2">
        <f t="shared" si="2"/>
        <v>130.13</v>
      </c>
      <c r="L29" s="2" t="str">
        <f t="shared" si="0"/>
        <v>186.2±130.13</v>
      </c>
      <c r="M29" s="2">
        <f t="shared" si="6"/>
        <v>49.18</v>
      </c>
      <c r="N29" s="2" t="str">
        <f t="shared" si="4"/>
        <v>186.2±49.18</v>
      </c>
    </row>
    <row r="30" spans="1:14" s="2" customFormat="1">
      <c r="B30" s="2">
        <v>15</v>
      </c>
      <c r="C30" s="2">
        <v>35.299999999999997</v>
      </c>
      <c r="D30" s="2">
        <v>177.4</v>
      </c>
      <c r="E30" s="2">
        <v>89.1</v>
      </c>
      <c r="F30" s="4">
        <v>52.4</v>
      </c>
      <c r="G30" s="2">
        <v>355.6</v>
      </c>
      <c r="H30" s="2">
        <v>289.7</v>
      </c>
      <c r="I30" s="2">
        <v>343</v>
      </c>
      <c r="J30" s="4">
        <f t="shared" si="1"/>
        <v>191.79</v>
      </c>
      <c r="K30" s="2">
        <f t="shared" si="2"/>
        <v>137.81</v>
      </c>
      <c r="L30" s="2" t="str">
        <f t="shared" si="0"/>
        <v>191.79±137.81</v>
      </c>
      <c r="M30" s="2">
        <f t="shared" si="6"/>
        <v>52.09</v>
      </c>
      <c r="N30" s="2" t="str">
        <f t="shared" si="4"/>
        <v>191.79±52.09</v>
      </c>
    </row>
    <row r="31" spans="1:14" s="2" customFormat="1">
      <c r="B31" s="2">
        <v>10</v>
      </c>
      <c r="C31" s="2">
        <v>31.6</v>
      </c>
      <c r="D31" s="2">
        <v>215.8</v>
      </c>
      <c r="E31" s="2">
        <v>104.8</v>
      </c>
      <c r="F31" s="4">
        <v>67.7</v>
      </c>
      <c r="G31" s="2">
        <v>364.4</v>
      </c>
      <c r="H31" s="2">
        <v>321.2</v>
      </c>
      <c r="I31" s="2">
        <v>361.4</v>
      </c>
      <c r="J31" s="4">
        <f t="shared" si="1"/>
        <v>209.56</v>
      </c>
      <c r="K31" s="2">
        <f t="shared" si="2"/>
        <v>142.77000000000001</v>
      </c>
      <c r="L31" s="2" t="str">
        <f t="shared" si="0"/>
        <v>209.56±142.77</v>
      </c>
      <c r="M31" s="2">
        <f t="shared" si="6"/>
        <v>53.96</v>
      </c>
      <c r="N31" s="2" t="str">
        <f t="shared" si="4"/>
        <v>209.56±53.96</v>
      </c>
    </row>
    <row r="32" spans="1:14" s="2" customFormat="1">
      <c r="B32" s="2">
        <v>5</v>
      </c>
      <c r="C32" s="2">
        <v>30.8</v>
      </c>
      <c r="D32" s="2">
        <v>207.7</v>
      </c>
      <c r="E32" s="2">
        <v>156.5</v>
      </c>
      <c r="F32" s="4">
        <v>108.2</v>
      </c>
      <c r="G32" s="2">
        <v>350.7</v>
      </c>
      <c r="H32" s="2">
        <v>333.4</v>
      </c>
      <c r="I32" s="2">
        <v>303.8</v>
      </c>
      <c r="J32" s="4">
        <f t="shared" si="1"/>
        <v>213.01</v>
      </c>
      <c r="K32" s="2">
        <f t="shared" si="2"/>
        <v>121.86</v>
      </c>
      <c r="L32" s="2" t="str">
        <f t="shared" si="0"/>
        <v>213.01±121.86</v>
      </c>
      <c r="M32" s="2">
        <f t="shared" si="6"/>
        <v>46.06</v>
      </c>
      <c r="N32" s="2" t="str">
        <f t="shared" si="4"/>
        <v>213.01±46.06</v>
      </c>
    </row>
    <row r="33" spans="1:14" s="2" customFormat="1">
      <c r="A33" s="2" t="s">
        <v>47</v>
      </c>
      <c r="B33" s="2">
        <v>50</v>
      </c>
      <c r="D33" s="2">
        <v>609</v>
      </c>
      <c r="E33" s="2">
        <v>608.9</v>
      </c>
      <c r="I33" s="2">
        <v>453.7</v>
      </c>
      <c r="J33" s="4">
        <f t="shared" si="1"/>
        <v>557.20000000000005</v>
      </c>
      <c r="K33" s="2">
        <f t="shared" si="2"/>
        <v>89.63</v>
      </c>
      <c r="L33" s="2" t="str">
        <f t="shared" si="0"/>
        <v>557.2±89.63</v>
      </c>
      <c r="M33" s="2">
        <f>ROUND(K33/SQRT(3),2)</f>
        <v>51.75</v>
      </c>
      <c r="N33" s="2" t="str">
        <f t="shared" si="4"/>
        <v>557.2±51.75</v>
      </c>
    </row>
    <row r="34" spans="1:14" s="2" customFormat="1">
      <c r="B34" s="2">
        <v>45</v>
      </c>
      <c r="D34" s="2">
        <v>604.9</v>
      </c>
      <c r="E34" s="2">
        <v>604.29999999999995</v>
      </c>
      <c r="I34" s="2">
        <v>425.8</v>
      </c>
      <c r="J34" s="4">
        <f t="shared" si="1"/>
        <v>545</v>
      </c>
      <c r="K34" s="2">
        <f t="shared" si="2"/>
        <v>103.23</v>
      </c>
      <c r="L34" s="2" t="str">
        <f t="shared" si="0"/>
        <v>545±103.23</v>
      </c>
      <c r="M34" s="2">
        <f>ROUND(K34/SQRT(3),2)</f>
        <v>59.6</v>
      </c>
      <c r="N34" s="2" t="str">
        <f t="shared" si="4"/>
        <v>545±59.6</v>
      </c>
    </row>
    <row r="35" spans="1:14" s="2" customFormat="1">
      <c r="B35" s="2">
        <v>40</v>
      </c>
      <c r="D35" s="2">
        <v>784.5</v>
      </c>
      <c r="E35" s="2">
        <v>673.2</v>
      </c>
      <c r="F35" s="4">
        <v>427.5</v>
      </c>
      <c r="I35" s="2">
        <v>497.7</v>
      </c>
      <c r="J35" s="4">
        <f t="shared" si="1"/>
        <v>595.73</v>
      </c>
      <c r="K35" s="2">
        <f t="shared" si="2"/>
        <v>162.84</v>
      </c>
      <c r="L35" s="2" t="str">
        <f t="shared" si="0"/>
        <v>595.73±162.84</v>
      </c>
      <c r="M35" s="2">
        <f>ROUND(K35/SQRT(4),2)</f>
        <v>81.42</v>
      </c>
      <c r="N35" s="2" t="str">
        <f t="shared" si="4"/>
        <v>595.73±81.42</v>
      </c>
    </row>
    <row r="36" spans="1:14" s="2" customFormat="1">
      <c r="B36" s="2">
        <v>35</v>
      </c>
      <c r="D36" s="2">
        <v>743.5</v>
      </c>
      <c r="E36" s="2">
        <v>707.3</v>
      </c>
      <c r="F36" s="4">
        <v>423.1</v>
      </c>
      <c r="I36" s="2">
        <v>421.9</v>
      </c>
      <c r="J36" s="4">
        <f t="shared" si="1"/>
        <v>573.95000000000005</v>
      </c>
      <c r="K36" s="2">
        <f t="shared" si="2"/>
        <v>175.5</v>
      </c>
      <c r="L36" s="2" t="str">
        <f t="shared" si="0"/>
        <v>573.95±175.5</v>
      </c>
      <c r="M36" s="2">
        <f>ROUND(K36/SQRT(4),2)</f>
        <v>87.75</v>
      </c>
      <c r="N36" s="2" t="str">
        <f t="shared" si="4"/>
        <v>573.95±87.75</v>
      </c>
    </row>
    <row r="37" spans="1:14" s="2" customFormat="1">
      <c r="B37" s="2">
        <v>30</v>
      </c>
      <c r="D37" s="2">
        <v>885.5</v>
      </c>
      <c r="E37" s="2">
        <v>668.5</v>
      </c>
      <c r="F37" s="4">
        <v>455.8</v>
      </c>
      <c r="I37" s="2">
        <v>524.4</v>
      </c>
      <c r="J37" s="4">
        <f t="shared" si="1"/>
        <v>633.54999999999995</v>
      </c>
      <c r="K37" s="2">
        <f t="shared" si="2"/>
        <v>189.92</v>
      </c>
      <c r="L37" s="2" t="str">
        <f t="shared" si="0"/>
        <v>633.55±189.92</v>
      </c>
      <c r="M37" s="2">
        <f>ROUND(K37/SQRT(4),2)</f>
        <v>94.96</v>
      </c>
      <c r="N37" s="2" t="str">
        <f t="shared" si="4"/>
        <v>633.55±94.96</v>
      </c>
    </row>
    <row r="38" spans="1:14" s="2" customFormat="1">
      <c r="B38" s="2">
        <v>25</v>
      </c>
      <c r="C38" s="2">
        <v>239.8</v>
      </c>
      <c r="D38" s="2">
        <v>881.9</v>
      </c>
      <c r="E38" s="2">
        <v>737.2</v>
      </c>
      <c r="F38" s="4">
        <v>524.6</v>
      </c>
      <c r="I38" s="2">
        <v>595.4</v>
      </c>
      <c r="J38" s="4">
        <f t="shared" si="1"/>
        <v>595.78</v>
      </c>
      <c r="K38" s="2">
        <f t="shared" si="2"/>
        <v>241.69</v>
      </c>
      <c r="L38" s="2" t="str">
        <f t="shared" si="0"/>
        <v>595.78±241.69</v>
      </c>
      <c r="M38" s="2">
        <f>ROUND(K38/SQRT(5),2)</f>
        <v>108.09</v>
      </c>
      <c r="N38" s="2" t="str">
        <f t="shared" si="4"/>
        <v>595.78±108.09</v>
      </c>
    </row>
    <row r="39" spans="1:14" s="2" customFormat="1">
      <c r="B39" s="2">
        <v>20</v>
      </c>
      <c r="C39" s="2">
        <v>235.3</v>
      </c>
      <c r="D39" s="2">
        <v>1060</v>
      </c>
      <c r="E39" s="2">
        <v>770.4</v>
      </c>
      <c r="F39" s="4">
        <v>519.6</v>
      </c>
      <c r="I39" s="2">
        <v>700.8</v>
      </c>
      <c r="J39" s="4">
        <f t="shared" si="1"/>
        <v>657.22</v>
      </c>
      <c r="K39" s="2">
        <f t="shared" si="2"/>
        <v>305.74</v>
      </c>
      <c r="L39" s="2" t="str">
        <f t="shared" si="0"/>
        <v>657.22±305.74</v>
      </c>
      <c r="M39" s="2">
        <f>ROUND(K39/SQRT(5),2)</f>
        <v>136.72999999999999</v>
      </c>
      <c r="N39" s="2" t="str">
        <f t="shared" si="4"/>
        <v>657.22±136.73</v>
      </c>
    </row>
    <row r="40" spans="1:14" s="2" customFormat="1">
      <c r="B40" s="2">
        <v>15</v>
      </c>
      <c r="C40" s="2">
        <v>304.8</v>
      </c>
      <c r="D40" s="2">
        <v>984.2</v>
      </c>
      <c r="E40" s="2">
        <v>804.1</v>
      </c>
      <c r="F40" s="4">
        <v>624.5</v>
      </c>
      <c r="I40" s="2">
        <v>879</v>
      </c>
      <c r="J40" s="4">
        <f t="shared" si="1"/>
        <v>719.32</v>
      </c>
      <c r="K40" s="2">
        <f t="shared" si="2"/>
        <v>266.3</v>
      </c>
      <c r="L40" s="2" t="str">
        <f t="shared" si="0"/>
        <v>719.32±266.3</v>
      </c>
      <c r="M40" s="2">
        <f>ROUND(K40/SQRT(5),2)</f>
        <v>119.09</v>
      </c>
      <c r="N40" s="2" t="str">
        <f t="shared" si="4"/>
        <v>719.32±119.09</v>
      </c>
    </row>
    <row r="41" spans="1:14" s="2" customFormat="1">
      <c r="B41" s="2">
        <v>10</v>
      </c>
      <c r="C41" s="2">
        <v>334.2</v>
      </c>
      <c r="D41" s="2">
        <v>1052.8</v>
      </c>
      <c r="E41" s="2">
        <v>908.5</v>
      </c>
      <c r="F41" s="4">
        <v>621.79999999999995</v>
      </c>
      <c r="H41" s="2">
        <v>882.4</v>
      </c>
      <c r="I41" s="2">
        <v>1090.3</v>
      </c>
      <c r="J41" s="4">
        <f t="shared" si="1"/>
        <v>815</v>
      </c>
      <c r="K41" s="2">
        <f t="shared" si="2"/>
        <v>287.79000000000002</v>
      </c>
      <c r="L41" s="2" t="str">
        <f t="shared" si="0"/>
        <v>815±287.79</v>
      </c>
      <c r="M41" s="2">
        <f>ROUND(K41/SQRT(6),2)</f>
        <v>117.49</v>
      </c>
      <c r="N41" s="2" t="str">
        <f t="shared" si="4"/>
        <v>815±117.49</v>
      </c>
    </row>
    <row r="42" spans="1:14" s="2" customFormat="1">
      <c r="B42" s="2">
        <v>5</v>
      </c>
      <c r="C42" s="2">
        <v>256.2</v>
      </c>
      <c r="D42" s="2">
        <v>941</v>
      </c>
      <c r="E42" s="2">
        <v>832.6</v>
      </c>
      <c r="F42" s="4">
        <v>544.9</v>
      </c>
      <c r="H42" s="2">
        <v>691.8</v>
      </c>
      <c r="I42" s="2">
        <v>1123.7</v>
      </c>
      <c r="J42" s="4">
        <f t="shared" si="1"/>
        <v>731.7</v>
      </c>
      <c r="K42" s="2">
        <f t="shared" si="2"/>
        <v>306.67</v>
      </c>
      <c r="L42" s="2" t="str">
        <f t="shared" si="0"/>
        <v>731.7±306.67</v>
      </c>
      <c r="M42" s="2">
        <f>ROUND(K42/SQRT(6),2)</f>
        <v>125.2</v>
      </c>
      <c r="N42" s="2" t="str">
        <f t="shared" si="4"/>
        <v>731.7±125.2</v>
      </c>
    </row>
    <row r="43" spans="1:14" s="2" customFormat="1">
      <c r="A43" s="2" t="s">
        <v>48</v>
      </c>
      <c r="B43" s="2">
        <v>50</v>
      </c>
      <c r="C43" s="2">
        <v>23.2</v>
      </c>
      <c r="D43" s="2">
        <v>14.4</v>
      </c>
      <c r="E43" s="2">
        <v>13.6</v>
      </c>
      <c r="F43" s="4">
        <v>17.7</v>
      </c>
      <c r="G43" s="2">
        <v>177</v>
      </c>
      <c r="H43" s="2">
        <v>43.6</v>
      </c>
      <c r="I43" s="2">
        <v>14.4</v>
      </c>
      <c r="J43" s="4">
        <f t="shared" si="1"/>
        <v>43.41</v>
      </c>
      <c r="K43" s="2">
        <f t="shared" si="2"/>
        <v>59.84</v>
      </c>
      <c r="L43" s="2" t="str">
        <f t="shared" si="0"/>
        <v>43.41±59.84</v>
      </c>
      <c r="M43" s="2">
        <f t="shared" si="6"/>
        <v>22.62</v>
      </c>
      <c r="N43" s="2" t="str">
        <f t="shared" si="4"/>
        <v>43.41±22.62</v>
      </c>
    </row>
    <row r="44" spans="1:14" s="2" customFormat="1">
      <c r="B44" s="2">
        <v>45</v>
      </c>
      <c r="C44" s="2">
        <v>21.4</v>
      </c>
      <c r="D44" s="2">
        <v>13.1</v>
      </c>
      <c r="E44" s="2">
        <v>12.3</v>
      </c>
      <c r="F44" s="4">
        <v>16</v>
      </c>
      <c r="G44" s="2">
        <v>159</v>
      </c>
      <c r="H44" s="2">
        <v>38.6</v>
      </c>
      <c r="I44" s="2">
        <v>12.8</v>
      </c>
      <c r="J44" s="4">
        <f t="shared" si="1"/>
        <v>39.03</v>
      </c>
      <c r="K44" s="2">
        <f t="shared" si="2"/>
        <v>53.71</v>
      </c>
      <c r="L44" s="2" t="str">
        <f t="shared" si="0"/>
        <v>39.03±53.71</v>
      </c>
      <c r="M44" s="2">
        <f t="shared" si="6"/>
        <v>20.3</v>
      </c>
      <c r="N44" s="2" t="str">
        <f t="shared" si="4"/>
        <v>39.03±20.3</v>
      </c>
    </row>
    <row r="45" spans="1:14" s="2" customFormat="1">
      <c r="B45" s="2">
        <v>40</v>
      </c>
      <c r="C45" s="2">
        <v>18.7</v>
      </c>
      <c r="D45" s="2">
        <v>11.8</v>
      </c>
      <c r="E45" s="2">
        <v>10.9</v>
      </c>
      <c r="F45" s="4">
        <v>14.5</v>
      </c>
      <c r="G45" s="2">
        <v>140.5</v>
      </c>
      <c r="H45" s="2">
        <v>34.4</v>
      </c>
      <c r="I45" s="2">
        <v>11.6</v>
      </c>
      <c r="J45" s="4">
        <f t="shared" si="1"/>
        <v>34.630000000000003</v>
      </c>
      <c r="K45" s="2">
        <f t="shared" si="2"/>
        <v>47.4</v>
      </c>
      <c r="L45" s="2" t="str">
        <f t="shared" si="0"/>
        <v>34.63±47.4</v>
      </c>
      <c r="M45" s="2">
        <f t="shared" si="6"/>
        <v>17.920000000000002</v>
      </c>
      <c r="N45" s="2" t="str">
        <f t="shared" si="4"/>
        <v>34.63±17.92</v>
      </c>
    </row>
    <row r="46" spans="1:14" s="2" customFormat="1">
      <c r="B46" s="2">
        <v>35</v>
      </c>
      <c r="C46" s="2">
        <v>16.600000000000001</v>
      </c>
      <c r="D46" s="2">
        <v>10.3</v>
      </c>
      <c r="E46" s="2">
        <v>9.4</v>
      </c>
      <c r="F46" s="4">
        <v>12.5</v>
      </c>
      <c r="G46" s="2">
        <v>122.5</v>
      </c>
      <c r="H46" s="2">
        <v>30.1</v>
      </c>
      <c r="I46" s="2">
        <v>10.199999999999999</v>
      </c>
      <c r="J46" s="4">
        <f t="shared" si="1"/>
        <v>30.23</v>
      </c>
      <c r="K46" s="2">
        <f t="shared" si="2"/>
        <v>41.32</v>
      </c>
      <c r="L46" s="2" t="str">
        <f t="shared" si="0"/>
        <v>30.23±41.32</v>
      </c>
      <c r="M46" s="2">
        <f t="shared" si="6"/>
        <v>15.62</v>
      </c>
      <c r="N46" s="2" t="str">
        <f t="shared" si="4"/>
        <v>30.23±15.62</v>
      </c>
    </row>
    <row r="47" spans="1:14" s="2" customFormat="1">
      <c r="B47" s="2">
        <v>30</v>
      </c>
      <c r="C47" s="2">
        <v>14</v>
      </c>
      <c r="D47" s="2">
        <v>8.9</v>
      </c>
      <c r="E47" s="2">
        <v>8.3000000000000007</v>
      </c>
      <c r="F47" s="4">
        <v>10.8</v>
      </c>
      <c r="G47" s="2">
        <v>104.7</v>
      </c>
      <c r="H47" s="2">
        <v>25.8</v>
      </c>
      <c r="I47" s="2">
        <v>8.6</v>
      </c>
      <c r="J47" s="4">
        <f t="shared" si="1"/>
        <v>25.87</v>
      </c>
      <c r="K47" s="2">
        <f t="shared" si="2"/>
        <v>35.299999999999997</v>
      </c>
      <c r="L47" s="2" t="str">
        <f t="shared" si="0"/>
        <v>25.87±35.3</v>
      </c>
      <c r="M47" s="2">
        <f t="shared" si="6"/>
        <v>13.34</v>
      </c>
      <c r="N47" s="2" t="str">
        <f t="shared" si="4"/>
        <v>25.87±13.34</v>
      </c>
    </row>
    <row r="48" spans="1:14" s="2" customFormat="1">
      <c r="B48" s="2">
        <v>25</v>
      </c>
      <c r="C48" s="2">
        <v>11.9</v>
      </c>
      <c r="D48" s="2">
        <v>7.5</v>
      </c>
      <c r="E48" s="2">
        <v>6.8</v>
      </c>
      <c r="F48" s="4">
        <v>9</v>
      </c>
      <c r="G48" s="2">
        <v>87</v>
      </c>
      <c r="H48" s="2">
        <v>21.2</v>
      </c>
      <c r="I48" s="2">
        <v>7.2</v>
      </c>
      <c r="J48" s="4">
        <f t="shared" si="1"/>
        <v>21.51</v>
      </c>
      <c r="K48" s="2">
        <f t="shared" si="2"/>
        <v>29.31</v>
      </c>
      <c r="L48" s="2" t="str">
        <f t="shared" si="0"/>
        <v>21.51±29.31</v>
      </c>
      <c r="M48" s="2">
        <f t="shared" si="6"/>
        <v>11.08</v>
      </c>
      <c r="N48" s="2" t="str">
        <f t="shared" si="4"/>
        <v>21.51±11.08</v>
      </c>
    </row>
    <row r="49" spans="1:14" s="2" customFormat="1">
      <c r="B49" s="2">
        <v>20</v>
      </c>
      <c r="C49" s="2">
        <v>9.5</v>
      </c>
      <c r="D49" s="2">
        <v>6.1</v>
      </c>
      <c r="E49" s="2">
        <v>5.5</v>
      </c>
      <c r="F49" s="4">
        <v>7.2</v>
      </c>
      <c r="G49" s="2">
        <v>69.8</v>
      </c>
      <c r="H49" s="2">
        <v>16.899999999999999</v>
      </c>
      <c r="I49" s="2">
        <v>5.6</v>
      </c>
      <c r="J49" s="4">
        <f t="shared" si="1"/>
        <v>17.23</v>
      </c>
      <c r="K49" s="2">
        <f t="shared" si="2"/>
        <v>23.53</v>
      </c>
      <c r="L49" s="2" t="str">
        <f t="shared" si="0"/>
        <v>17.23±23.53</v>
      </c>
      <c r="M49" s="2">
        <f t="shared" si="6"/>
        <v>8.89</v>
      </c>
      <c r="N49" s="2" t="str">
        <f t="shared" si="4"/>
        <v>17.23±8.89</v>
      </c>
    </row>
    <row r="50" spans="1:14" s="2" customFormat="1">
      <c r="B50" s="2">
        <v>15</v>
      </c>
      <c r="C50" s="2">
        <v>7.5</v>
      </c>
      <c r="D50" s="2">
        <v>4.5</v>
      </c>
      <c r="E50" s="2">
        <v>4.0999999999999996</v>
      </c>
      <c r="F50" s="4">
        <v>5.8</v>
      </c>
      <c r="G50" s="2">
        <v>50.9</v>
      </c>
      <c r="H50" s="2">
        <v>12.8</v>
      </c>
      <c r="I50" s="2">
        <v>4.2</v>
      </c>
      <c r="J50" s="4">
        <f t="shared" si="1"/>
        <v>12.83</v>
      </c>
      <c r="K50" s="2">
        <f t="shared" si="2"/>
        <v>17.059999999999999</v>
      </c>
      <c r="L50" s="2" t="str">
        <f t="shared" si="0"/>
        <v>12.83±17.06</v>
      </c>
      <c r="M50" s="2">
        <f t="shared" si="6"/>
        <v>6.45</v>
      </c>
      <c r="N50" s="2" t="str">
        <f t="shared" si="4"/>
        <v>12.83±6.45</v>
      </c>
    </row>
    <row r="51" spans="1:14" s="2" customFormat="1">
      <c r="B51" s="2">
        <v>10</v>
      </c>
      <c r="C51" s="2">
        <v>5</v>
      </c>
      <c r="D51" s="2">
        <v>2.9</v>
      </c>
      <c r="E51" s="2">
        <v>2.8</v>
      </c>
      <c r="F51" s="4">
        <v>3.8</v>
      </c>
      <c r="G51" s="2">
        <v>34.200000000000003</v>
      </c>
      <c r="H51" s="2">
        <v>8.6999999999999993</v>
      </c>
      <c r="I51" s="2">
        <v>2.8</v>
      </c>
      <c r="J51" s="4">
        <f t="shared" si="1"/>
        <v>8.6</v>
      </c>
      <c r="K51" s="2">
        <f t="shared" si="2"/>
        <v>11.48</v>
      </c>
      <c r="L51" s="2" t="str">
        <f t="shared" si="0"/>
        <v>8.6±11.48</v>
      </c>
      <c r="M51" s="2">
        <f t="shared" si="6"/>
        <v>4.34</v>
      </c>
      <c r="N51" s="2" t="str">
        <f t="shared" si="4"/>
        <v>8.6±4.34</v>
      </c>
    </row>
    <row r="52" spans="1:14" s="2" customFormat="1">
      <c r="B52" s="2">
        <v>5</v>
      </c>
      <c r="C52" s="2">
        <v>2.7</v>
      </c>
      <c r="D52" s="2">
        <v>1.5</v>
      </c>
      <c r="E52" s="2">
        <v>1.5</v>
      </c>
      <c r="F52" s="4">
        <v>2</v>
      </c>
      <c r="G52" s="2">
        <v>16.8</v>
      </c>
      <c r="H52" s="2">
        <v>4.7</v>
      </c>
      <c r="I52" s="2">
        <v>1.5</v>
      </c>
      <c r="J52" s="4">
        <f t="shared" si="1"/>
        <v>4.3899999999999997</v>
      </c>
      <c r="K52" s="2">
        <f t="shared" si="2"/>
        <v>5.59</v>
      </c>
      <c r="L52" s="2" t="str">
        <f t="shared" si="0"/>
        <v>4.39±5.59</v>
      </c>
      <c r="M52" s="2">
        <f t="shared" si="6"/>
        <v>2.11</v>
      </c>
      <c r="N52" s="2" t="str">
        <f t="shared" si="4"/>
        <v>4.39±2.11</v>
      </c>
    </row>
    <row r="53" spans="1:14" s="2" customFormat="1">
      <c r="A53" s="2" t="s">
        <v>58</v>
      </c>
      <c r="B53" s="2">
        <v>50</v>
      </c>
      <c r="C53" s="2">
        <v>2842.8</v>
      </c>
      <c r="D53" s="2">
        <v>605.70000000000005</v>
      </c>
      <c r="E53" s="2">
        <v>580.29999999999995</v>
      </c>
      <c r="F53" s="4">
        <v>694.6</v>
      </c>
      <c r="G53" s="2">
        <v>654.20000000000005</v>
      </c>
      <c r="H53" s="2">
        <v>668.4</v>
      </c>
      <c r="I53" s="2">
        <v>537.4</v>
      </c>
      <c r="J53" s="4">
        <f t="shared" si="1"/>
        <v>940.49</v>
      </c>
      <c r="K53" s="2">
        <f t="shared" si="2"/>
        <v>840.59</v>
      </c>
      <c r="L53" s="2" t="str">
        <f t="shared" si="0"/>
        <v>940.49±840.59</v>
      </c>
      <c r="M53" s="2">
        <f t="shared" si="6"/>
        <v>317.70999999999998</v>
      </c>
      <c r="N53" s="2" t="str">
        <f t="shared" si="4"/>
        <v>940.49±317.71</v>
      </c>
    </row>
    <row r="54" spans="1:14" s="2" customFormat="1">
      <c r="B54" s="2">
        <v>45</v>
      </c>
      <c r="C54" s="2">
        <v>2716</v>
      </c>
      <c r="D54" s="2">
        <v>585.4</v>
      </c>
      <c r="E54" s="2">
        <v>553.1</v>
      </c>
      <c r="F54" s="4">
        <v>672.9</v>
      </c>
      <c r="G54" s="2">
        <v>625.5</v>
      </c>
      <c r="H54" s="2">
        <v>635.1</v>
      </c>
      <c r="I54" s="2">
        <v>518.79999999999995</v>
      </c>
      <c r="J54" s="4">
        <f t="shared" si="1"/>
        <v>900.97</v>
      </c>
      <c r="K54" s="2">
        <f t="shared" si="2"/>
        <v>802.04</v>
      </c>
      <c r="L54" s="2" t="str">
        <f t="shared" si="0"/>
        <v>900.97±802.04</v>
      </c>
      <c r="M54" s="2">
        <f t="shared" si="6"/>
        <v>303.14</v>
      </c>
      <c r="N54" s="2" t="str">
        <f t="shared" si="4"/>
        <v>900.97±303.14</v>
      </c>
    </row>
    <row r="55" spans="1:14" s="2" customFormat="1">
      <c r="B55" s="2">
        <v>40</v>
      </c>
      <c r="C55" s="2">
        <v>1662.3</v>
      </c>
      <c r="D55" s="2">
        <v>556.6</v>
      </c>
      <c r="E55" s="2">
        <v>535.5</v>
      </c>
      <c r="F55" s="4">
        <v>650.4</v>
      </c>
      <c r="G55" s="2">
        <v>562.20000000000005</v>
      </c>
      <c r="H55" s="2">
        <v>599.70000000000005</v>
      </c>
      <c r="I55" s="2">
        <v>502.1</v>
      </c>
      <c r="J55" s="4">
        <f t="shared" si="1"/>
        <v>724.11</v>
      </c>
      <c r="K55" s="2">
        <f t="shared" si="2"/>
        <v>416.38</v>
      </c>
      <c r="L55" s="2" t="str">
        <f t="shared" si="0"/>
        <v>724.11±416.38</v>
      </c>
      <c r="M55" s="2">
        <f t="shared" si="6"/>
        <v>157.38</v>
      </c>
      <c r="N55" s="2" t="str">
        <f t="shared" si="4"/>
        <v>724.11±157.38</v>
      </c>
    </row>
    <row r="56" spans="1:14" s="2" customFormat="1">
      <c r="B56" s="2">
        <v>35</v>
      </c>
      <c r="C56" s="2">
        <v>2413.9</v>
      </c>
      <c r="D56" s="2">
        <v>1017.8</v>
      </c>
      <c r="E56" s="2">
        <v>518.20000000000005</v>
      </c>
      <c r="F56" s="4">
        <v>628</v>
      </c>
      <c r="G56" s="2">
        <v>529</v>
      </c>
      <c r="H56" s="2">
        <v>1752.8</v>
      </c>
      <c r="I56" s="2">
        <v>485.9</v>
      </c>
      <c r="J56" s="4">
        <f t="shared" si="1"/>
        <v>1049.3699999999999</v>
      </c>
      <c r="K56" s="2">
        <f t="shared" si="2"/>
        <v>753.41</v>
      </c>
      <c r="L56" s="2" t="str">
        <f t="shared" si="0"/>
        <v>1049.37±753.41</v>
      </c>
      <c r="M56" s="2">
        <f t="shared" si="6"/>
        <v>284.76</v>
      </c>
      <c r="N56" s="2" t="str">
        <f t="shared" si="4"/>
        <v>1049.37±284.76</v>
      </c>
    </row>
    <row r="57" spans="1:14" s="2" customFormat="1">
      <c r="B57" s="2">
        <v>30</v>
      </c>
      <c r="C57" s="2">
        <v>2051.1</v>
      </c>
      <c r="D57" s="2">
        <v>572.6</v>
      </c>
      <c r="E57" s="2">
        <v>503.5</v>
      </c>
      <c r="F57" s="4">
        <v>1459</v>
      </c>
      <c r="G57" s="2">
        <v>475.4</v>
      </c>
      <c r="H57" s="2">
        <v>534.70000000000005</v>
      </c>
      <c r="I57" s="2">
        <v>464.7</v>
      </c>
      <c r="J57" s="4">
        <f t="shared" si="1"/>
        <v>865.86</v>
      </c>
      <c r="K57" s="2">
        <f t="shared" si="2"/>
        <v>632.05999999999995</v>
      </c>
      <c r="L57" s="2" t="str">
        <f t="shared" si="0"/>
        <v>865.86±632.06</v>
      </c>
      <c r="M57" s="2">
        <f t="shared" si="6"/>
        <v>238.9</v>
      </c>
      <c r="N57" s="2" t="str">
        <f t="shared" si="4"/>
        <v>865.86±238.9</v>
      </c>
    </row>
    <row r="58" spans="1:14" s="2" customFormat="1">
      <c r="B58" s="2">
        <v>25</v>
      </c>
      <c r="C58" s="2">
        <v>2072.6999999999998</v>
      </c>
      <c r="D58" s="2">
        <v>488</v>
      </c>
      <c r="E58" s="2">
        <v>479.2</v>
      </c>
      <c r="F58" s="4">
        <v>771.6</v>
      </c>
      <c r="G58" s="2">
        <v>444.3</v>
      </c>
      <c r="H58" s="2">
        <v>506.5</v>
      </c>
      <c r="I58" s="2">
        <v>447.3</v>
      </c>
      <c r="J58" s="4">
        <f t="shared" si="1"/>
        <v>744.23</v>
      </c>
      <c r="K58" s="2">
        <f t="shared" si="2"/>
        <v>596.66999999999996</v>
      </c>
      <c r="L58" s="2" t="str">
        <f t="shared" si="0"/>
        <v>744.23±596.67</v>
      </c>
      <c r="M58" s="2">
        <f t="shared" si="6"/>
        <v>225.52</v>
      </c>
      <c r="N58" s="2" t="str">
        <f t="shared" si="4"/>
        <v>744.23±225.52</v>
      </c>
    </row>
    <row r="59" spans="1:14" s="2" customFormat="1">
      <c r="B59" s="2">
        <v>20</v>
      </c>
      <c r="C59" s="2">
        <v>1606.2</v>
      </c>
      <c r="D59" s="2">
        <v>462.2</v>
      </c>
      <c r="E59" s="2">
        <v>453</v>
      </c>
      <c r="F59" s="4">
        <v>976.1</v>
      </c>
      <c r="G59" s="2">
        <v>400.8</v>
      </c>
      <c r="H59" s="2">
        <v>1333.8</v>
      </c>
      <c r="I59" s="2">
        <v>421.7</v>
      </c>
      <c r="J59" s="4">
        <f t="shared" si="1"/>
        <v>807.69</v>
      </c>
      <c r="K59" s="2">
        <f t="shared" si="2"/>
        <v>500.41</v>
      </c>
      <c r="L59" s="2" t="str">
        <f t="shared" si="0"/>
        <v>807.69±500.41</v>
      </c>
      <c r="M59" s="2">
        <f t="shared" si="6"/>
        <v>189.14</v>
      </c>
      <c r="N59" s="2" t="str">
        <f t="shared" si="4"/>
        <v>807.69±189.14</v>
      </c>
    </row>
    <row r="60" spans="1:14" s="2" customFormat="1">
      <c r="B60" s="2">
        <v>15</v>
      </c>
      <c r="C60" s="2">
        <v>1408.3</v>
      </c>
      <c r="D60" s="2">
        <v>820.6</v>
      </c>
      <c r="E60" s="2">
        <v>452.1</v>
      </c>
      <c r="F60" s="4">
        <v>813.2</v>
      </c>
      <c r="G60" s="2">
        <v>373.8</v>
      </c>
      <c r="H60" s="2">
        <v>1059.0999999999999</v>
      </c>
      <c r="I60" s="2">
        <v>395.4</v>
      </c>
      <c r="J60" s="4">
        <f t="shared" si="1"/>
        <v>760.36</v>
      </c>
      <c r="K60" s="2">
        <f t="shared" si="2"/>
        <v>385.82</v>
      </c>
      <c r="L60" s="2" t="str">
        <f t="shared" si="0"/>
        <v>760.36±385.82</v>
      </c>
      <c r="M60" s="2">
        <f t="shared" si="6"/>
        <v>145.83000000000001</v>
      </c>
      <c r="N60" s="2" t="str">
        <f t="shared" si="4"/>
        <v>760.36±145.83</v>
      </c>
    </row>
    <row r="61" spans="1:14" s="2" customFormat="1">
      <c r="B61" s="2">
        <v>10</v>
      </c>
      <c r="C61" s="2">
        <v>1037</v>
      </c>
      <c r="D61" s="2">
        <v>384.5</v>
      </c>
      <c r="E61" s="2">
        <v>438.1</v>
      </c>
      <c r="F61" s="4">
        <v>767.7</v>
      </c>
      <c r="G61" s="2">
        <v>347.7</v>
      </c>
      <c r="H61" s="2">
        <v>479.1</v>
      </c>
      <c r="I61" s="2">
        <v>363.2</v>
      </c>
      <c r="J61" s="4">
        <f t="shared" si="1"/>
        <v>545.33000000000004</v>
      </c>
      <c r="K61" s="2">
        <f t="shared" si="2"/>
        <v>259.86</v>
      </c>
      <c r="L61" s="2" t="str">
        <f t="shared" si="0"/>
        <v>545.33±259.86</v>
      </c>
      <c r="M61" s="2">
        <f t="shared" si="6"/>
        <v>98.22</v>
      </c>
      <c r="N61" s="2" t="str">
        <f t="shared" si="4"/>
        <v>545.33±98.22</v>
      </c>
    </row>
    <row r="62" spans="1:14" s="2" customFormat="1">
      <c r="B62" s="2">
        <v>5</v>
      </c>
      <c r="C62" s="2">
        <v>689.6</v>
      </c>
      <c r="D62" s="2">
        <v>290.3</v>
      </c>
      <c r="E62" s="2">
        <v>423.8</v>
      </c>
      <c r="F62" s="4">
        <v>458.6</v>
      </c>
      <c r="G62" s="2">
        <v>425.3</v>
      </c>
      <c r="H62" s="2">
        <v>514.79999999999995</v>
      </c>
      <c r="I62" s="2">
        <v>307.7</v>
      </c>
      <c r="J62" s="4">
        <f t="shared" si="1"/>
        <v>444.3</v>
      </c>
      <c r="K62" s="2">
        <f t="shared" si="2"/>
        <v>134.47999999999999</v>
      </c>
      <c r="L62" s="2" t="str">
        <f t="shared" si="0"/>
        <v>444.3±134.48</v>
      </c>
      <c r="M62" s="2">
        <f t="shared" si="6"/>
        <v>50.83</v>
      </c>
      <c r="N62" s="2" t="str">
        <f t="shared" si="4"/>
        <v>444.3±50.83</v>
      </c>
    </row>
    <row r="63" spans="1:14" s="5" customFormat="1">
      <c r="A63" s="5" t="s">
        <v>63</v>
      </c>
    </row>
    <row r="64" spans="1:14" s="2" customFormat="1">
      <c r="B64" s="2" t="s">
        <v>23</v>
      </c>
      <c r="C64" s="2" t="s">
        <v>24</v>
      </c>
      <c r="D64" s="2" t="s">
        <v>25</v>
      </c>
      <c r="E64" s="2" t="s">
        <v>26</v>
      </c>
      <c r="F64" s="2" t="s">
        <v>27</v>
      </c>
      <c r="G64" s="2" t="s">
        <v>28</v>
      </c>
      <c r="H64" s="2" t="s">
        <v>29</v>
      </c>
      <c r="I64" s="2" t="s">
        <v>30</v>
      </c>
      <c r="J64" s="2" t="s">
        <v>31</v>
      </c>
      <c r="K64" s="2" t="s">
        <v>32</v>
      </c>
      <c r="L64" s="2" t="s">
        <v>45</v>
      </c>
      <c r="M64" s="2" t="s">
        <v>34</v>
      </c>
      <c r="N64" s="2" t="s">
        <v>35</v>
      </c>
    </row>
    <row r="65" spans="1:14" s="2" customFormat="1">
      <c r="A65" s="2" t="s">
        <v>36</v>
      </c>
      <c r="B65" s="2">
        <v>50</v>
      </c>
      <c r="C65" s="2">
        <v>19.5</v>
      </c>
      <c r="D65" s="2">
        <v>13</v>
      </c>
      <c r="E65" s="2">
        <v>13.8</v>
      </c>
      <c r="F65" s="2">
        <v>16.100000000000001</v>
      </c>
      <c r="G65" s="2">
        <v>194.7</v>
      </c>
      <c r="H65" s="2">
        <v>43.9</v>
      </c>
      <c r="I65" s="2">
        <v>14.7</v>
      </c>
      <c r="J65" s="2">
        <f>ROUND(AVERAGE(C65:I65),2)</f>
        <v>45.1</v>
      </c>
      <c r="K65" s="2">
        <f>ROUND(STDEV(C65:I65),2)</f>
        <v>66.849999999999994</v>
      </c>
      <c r="L65" s="2" t="str">
        <f t="shared" ref="L65:L124" si="7">J65&amp;"±"&amp;K65</f>
        <v>45.1±66.85</v>
      </c>
      <c r="M65" s="2">
        <f>ROUND(K65/SQRT(7),2)</f>
        <v>25.27</v>
      </c>
      <c r="N65" s="2" t="str">
        <f>J65&amp;"±"&amp;M65</f>
        <v>45.1±25.27</v>
      </c>
    </row>
    <row r="66" spans="1:14" s="2" customFormat="1">
      <c r="B66" s="2">
        <v>45</v>
      </c>
      <c r="C66" s="2">
        <v>17.3</v>
      </c>
      <c r="D66" s="2">
        <v>13</v>
      </c>
      <c r="E66" s="2">
        <v>13.7</v>
      </c>
      <c r="F66" s="2">
        <v>14.4</v>
      </c>
      <c r="G66" s="2">
        <v>176.7</v>
      </c>
      <c r="H66" s="2">
        <v>39.5</v>
      </c>
      <c r="I66" s="2">
        <v>14.8</v>
      </c>
      <c r="J66" s="2">
        <f t="shared" ref="J66:J124" si="8">ROUND(AVERAGE(C66:I66),2)</f>
        <v>41.34</v>
      </c>
      <c r="K66" s="2">
        <f t="shared" ref="K66:K124" si="9">ROUND(STDEV(C66:I66),2)</f>
        <v>60.42</v>
      </c>
      <c r="L66" s="2" t="str">
        <f t="shared" si="7"/>
        <v>41.34±60.42</v>
      </c>
      <c r="M66" s="2">
        <f t="shared" ref="M66:M74" si="10">ROUND(K66/SQRT(7),2)</f>
        <v>22.84</v>
      </c>
      <c r="N66" s="2" t="str">
        <f t="shared" ref="N66:N124" si="11">J66&amp;"±"&amp;M66</f>
        <v>41.34±22.84</v>
      </c>
    </row>
    <row r="67" spans="1:14" s="2" customFormat="1">
      <c r="B67" s="2">
        <v>40</v>
      </c>
      <c r="C67" s="2">
        <v>15.4</v>
      </c>
      <c r="D67" s="2">
        <v>13</v>
      </c>
      <c r="E67" s="2">
        <v>13.4</v>
      </c>
      <c r="F67" s="2">
        <v>12.9</v>
      </c>
      <c r="G67" s="2">
        <v>154.9</v>
      </c>
      <c r="H67" s="2">
        <v>35.1</v>
      </c>
      <c r="I67" s="2">
        <v>14.9</v>
      </c>
      <c r="J67" s="2">
        <f t="shared" si="8"/>
        <v>37.090000000000003</v>
      </c>
      <c r="K67" s="2">
        <f t="shared" si="9"/>
        <v>52.56</v>
      </c>
      <c r="L67" s="2" t="str">
        <f t="shared" si="7"/>
        <v>37.09±52.56</v>
      </c>
      <c r="M67" s="2">
        <f t="shared" si="10"/>
        <v>19.87</v>
      </c>
      <c r="N67" s="2" t="str">
        <f t="shared" si="11"/>
        <v>37.09±19.87</v>
      </c>
    </row>
    <row r="68" spans="1:14" s="2" customFormat="1">
      <c r="B68" s="2">
        <v>35</v>
      </c>
      <c r="C68" s="2">
        <v>13.5</v>
      </c>
      <c r="D68" s="2">
        <v>12.8</v>
      </c>
      <c r="E68" s="2">
        <v>13.2</v>
      </c>
      <c r="F68" s="2">
        <v>11.9</v>
      </c>
      <c r="G68" s="2">
        <v>136</v>
      </c>
      <c r="H68" s="2">
        <v>30.7</v>
      </c>
      <c r="I68" s="2">
        <v>14.5</v>
      </c>
      <c r="J68" s="2">
        <f t="shared" si="8"/>
        <v>33.229999999999997</v>
      </c>
      <c r="K68" s="2">
        <f t="shared" si="9"/>
        <v>45.79</v>
      </c>
      <c r="L68" s="2" t="str">
        <f t="shared" si="7"/>
        <v>33.23±45.79</v>
      </c>
      <c r="M68" s="2">
        <f t="shared" si="10"/>
        <v>17.309999999999999</v>
      </c>
      <c r="N68" s="2" t="str">
        <f t="shared" si="11"/>
        <v>33.23±17.31</v>
      </c>
    </row>
    <row r="69" spans="1:14" s="2" customFormat="1">
      <c r="B69" s="2">
        <v>30</v>
      </c>
      <c r="C69" s="2">
        <v>12.3</v>
      </c>
      <c r="D69" s="2">
        <v>12.7</v>
      </c>
      <c r="E69" s="2">
        <v>12.9</v>
      </c>
      <c r="F69" s="2">
        <v>11.8</v>
      </c>
      <c r="G69" s="2">
        <v>118.6</v>
      </c>
      <c r="H69" s="2">
        <v>26.3</v>
      </c>
      <c r="I69" s="2">
        <v>13.7</v>
      </c>
      <c r="J69" s="2">
        <f t="shared" si="8"/>
        <v>29.76</v>
      </c>
      <c r="K69" s="2">
        <f t="shared" si="9"/>
        <v>39.51</v>
      </c>
      <c r="L69" s="2" t="str">
        <f t="shared" si="7"/>
        <v>29.76±39.51</v>
      </c>
      <c r="M69" s="2">
        <f t="shared" si="10"/>
        <v>14.93</v>
      </c>
      <c r="N69" s="2" t="str">
        <f t="shared" si="11"/>
        <v>29.76±14.93</v>
      </c>
    </row>
    <row r="70" spans="1:14" s="2" customFormat="1">
      <c r="B70" s="2">
        <v>25</v>
      </c>
      <c r="C70" s="2">
        <v>12.1</v>
      </c>
      <c r="D70" s="2">
        <v>12.7</v>
      </c>
      <c r="E70" s="2">
        <v>12.7</v>
      </c>
      <c r="F70" s="2">
        <v>11.7</v>
      </c>
      <c r="G70" s="2">
        <v>96.4</v>
      </c>
      <c r="H70" s="2">
        <v>22.3</v>
      </c>
      <c r="I70" s="2">
        <v>13.2</v>
      </c>
      <c r="J70" s="2">
        <f t="shared" si="8"/>
        <v>25.87</v>
      </c>
      <c r="K70" s="2">
        <f t="shared" si="9"/>
        <v>31.32</v>
      </c>
      <c r="L70" s="2" t="str">
        <f t="shared" si="7"/>
        <v>25.87±31.32</v>
      </c>
      <c r="M70" s="2">
        <f t="shared" si="10"/>
        <v>11.84</v>
      </c>
      <c r="N70" s="2" t="str">
        <f t="shared" si="11"/>
        <v>25.87±11.84</v>
      </c>
    </row>
    <row r="71" spans="1:14" s="2" customFormat="1">
      <c r="B71" s="2">
        <v>20</v>
      </c>
      <c r="C71" s="2">
        <v>12</v>
      </c>
      <c r="D71" s="2">
        <v>11.8</v>
      </c>
      <c r="E71" s="2">
        <v>12.2</v>
      </c>
      <c r="F71" s="2">
        <v>11.6</v>
      </c>
      <c r="G71" s="2">
        <v>77.2</v>
      </c>
      <c r="H71" s="2">
        <v>17.600000000000001</v>
      </c>
      <c r="I71" s="2">
        <v>13.1</v>
      </c>
      <c r="J71" s="2">
        <f t="shared" si="8"/>
        <v>22.21</v>
      </c>
      <c r="K71" s="2">
        <f t="shared" si="9"/>
        <v>24.34</v>
      </c>
      <c r="L71" s="2" t="str">
        <f t="shared" si="7"/>
        <v>22.21±24.34</v>
      </c>
      <c r="M71" s="2">
        <f t="shared" si="10"/>
        <v>9.1999999999999993</v>
      </c>
      <c r="N71" s="2" t="str">
        <f t="shared" si="11"/>
        <v>22.21±9.2</v>
      </c>
    </row>
    <row r="72" spans="1:14" s="2" customFormat="1">
      <c r="B72" s="2">
        <v>15</v>
      </c>
      <c r="C72" s="2">
        <v>11.8</v>
      </c>
      <c r="D72" s="2">
        <v>11.4</v>
      </c>
      <c r="E72" s="2">
        <v>11.6</v>
      </c>
      <c r="F72" s="2">
        <v>11.4</v>
      </c>
      <c r="G72" s="2">
        <v>57.3</v>
      </c>
      <c r="H72" s="2">
        <v>13.2</v>
      </c>
      <c r="I72" s="2">
        <v>12.1</v>
      </c>
      <c r="J72" s="2">
        <f t="shared" si="8"/>
        <v>18.399999999999999</v>
      </c>
      <c r="K72" s="2">
        <f t="shared" si="9"/>
        <v>17.16</v>
      </c>
      <c r="L72" s="2" t="str">
        <f t="shared" si="7"/>
        <v>18.4±17.16</v>
      </c>
      <c r="M72" s="2">
        <f t="shared" si="10"/>
        <v>6.49</v>
      </c>
      <c r="N72" s="2" t="str">
        <f t="shared" si="11"/>
        <v>18.4±6.49</v>
      </c>
    </row>
    <row r="73" spans="1:14" s="2" customFormat="1">
      <c r="B73" s="2">
        <v>10</v>
      </c>
      <c r="C73" s="2">
        <v>11.3</v>
      </c>
      <c r="D73" s="2">
        <v>10.4</v>
      </c>
      <c r="E73" s="2">
        <v>10.3</v>
      </c>
      <c r="F73" s="2">
        <v>10.4</v>
      </c>
      <c r="G73" s="2">
        <v>39.1</v>
      </c>
      <c r="H73" s="2">
        <v>11.5</v>
      </c>
      <c r="I73" s="2">
        <v>7.9</v>
      </c>
      <c r="J73" s="2">
        <f t="shared" si="8"/>
        <v>14.41</v>
      </c>
      <c r="K73" s="2">
        <f t="shared" si="9"/>
        <v>10.95</v>
      </c>
      <c r="L73" s="2" t="str">
        <f t="shared" si="7"/>
        <v>14.41±10.95</v>
      </c>
      <c r="M73" s="2">
        <f t="shared" si="10"/>
        <v>4.1399999999999997</v>
      </c>
      <c r="N73" s="2" t="str">
        <f t="shared" si="11"/>
        <v>14.41±4.14</v>
      </c>
    </row>
    <row r="74" spans="1:14" s="2" customFormat="1">
      <c r="B74" s="2">
        <v>5</v>
      </c>
      <c r="C74" s="2">
        <v>10.199999999999999</v>
      </c>
      <c r="D74" s="2">
        <v>9.1</v>
      </c>
      <c r="E74" s="2">
        <v>7.8</v>
      </c>
      <c r="F74" s="2">
        <v>8.3000000000000007</v>
      </c>
      <c r="G74" s="2">
        <v>19.399999999999999</v>
      </c>
      <c r="H74" s="2">
        <v>10.9</v>
      </c>
      <c r="I74" s="2">
        <v>7.4</v>
      </c>
      <c r="J74" s="2">
        <f t="shared" si="8"/>
        <v>10.44</v>
      </c>
      <c r="K74" s="2">
        <f t="shared" si="9"/>
        <v>4.1500000000000004</v>
      </c>
      <c r="L74" s="2" t="str">
        <f t="shared" si="7"/>
        <v>10.44±4.15</v>
      </c>
      <c r="M74" s="2">
        <f t="shared" si="10"/>
        <v>1.57</v>
      </c>
      <c r="N74" s="2" t="str">
        <f t="shared" si="11"/>
        <v>10.44±1.57</v>
      </c>
    </row>
    <row r="75" spans="1:14" s="2" customFormat="1">
      <c r="A75" s="2" t="s">
        <v>46</v>
      </c>
      <c r="B75" s="2">
        <v>50</v>
      </c>
      <c r="C75" s="2">
        <v>67.2</v>
      </c>
      <c r="D75" s="2">
        <v>31.4</v>
      </c>
      <c r="E75" s="2">
        <v>24.8</v>
      </c>
      <c r="F75" s="2">
        <v>46.7</v>
      </c>
      <c r="H75" s="2">
        <v>130.9</v>
      </c>
      <c r="I75" s="2">
        <v>22.4</v>
      </c>
      <c r="J75" s="2">
        <f t="shared" si="8"/>
        <v>53.9</v>
      </c>
      <c r="K75" s="2">
        <f t="shared" si="9"/>
        <v>41.24</v>
      </c>
      <c r="L75" s="2" t="str">
        <f t="shared" si="7"/>
        <v>53.9±41.24</v>
      </c>
      <c r="M75" s="2">
        <f>ROUND(K75/SQRT(6),2)</f>
        <v>16.84</v>
      </c>
      <c r="N75" s="2" t="str">
        <f t="shared" si="11"/>
        <v>53.9±16.84</v>
      </c>
    </row>
    <row r="76" spans="1:14" s="2" customFormat="1">
      <c r="B76" s="2">
        <v>45</v>
      </c>
      <c r="C76" s="2">
        <v>61.9</v>
      </c>
      <c r="D76" s="2">
        <v>29.3</v>
      </c>
      <c r="E76" s="2">
        <v>23.1</v>
      </c>
      <c r="F76" s="2">
        <v>43.1</v>
      </c>
      <c r="H76" s="2">
        <v>120.5</v>
      </c>
      <c r="I76" s="2">
        <v>21.6</v>
      </c>
      <c r="J76" s="2">
        <f t="shared" si="8"/>
        <v>49.92</v>
      </c>
      <c r="K76" s="2">
        <f t="shared" si="9"/>
        <v>37.729999999999997</v>
      </c>
      <c r="L76" s="2" t="str">
        <f t="shared" si="7"/>
        <v>49.92±37.73</v>
      </c>
      <c r="M76" s="2">
        <f t="shared" ref="M76:M84" si="12">ROUND(K76/SQRT(6),2)</f>
        <v>15.4</v>
      </c>
      <c r="N76" s="2" t="str">
        <f t="shared" si="11"/>
        <v>49.92±15.4</v>
      </c>
    </row>
    <row r="77" spans="1:14" s="2" customFormat="1">
      <c r="B77" s="2">
        <v>40</v>
      </c>
      <c r="C77" s="2">
        <v>56.6</v>
      </c>
      <c r="D77" s="2">
        <v>26.9</v>
      </c>
      <c r="E77" s="2">
        <v>22.3</v>
      </c>
      <c r="F77" s="2">
        <v>39.6</v>
      </c>
      <c r="H77" s="2">
        <v>110</v>
      </c>
      <c r="I77" s="2">
        <v>21.5</v>
      </c>
      <c r="J77" s="2">
        <f t="shared" si="8"/>
        <v>46.15</v>
      </c>
      <c r="K77" s="2">
        <f t="shared" si="9"/>
        <v>33.99</v>
      </c>
      <c r="L77" s="2" t="str">
        <f t="shared" si="7"/>
        <v>46.15±33.99</v>
      </c>
      <c r="M77" s="2">
        <f t="shared" si="12"/>
        <v>13.88</v>
      </c>
      <c r="N77" s="2" t="str">
        <f t="shared" si="11"/>
        <v>46.15±13.88</v>
      </c>
    </row>
    <row r="78" spans="1:14" s="2" customFormat="1">
      <c r="B78" s="2">
        <v>35</v>
      </c>
      <c r="C78" s="2">
        <v>50.9</v>
      </c>
      <c r="D78" s="2">
        <v>24.7</v>
      </c>
      <c r="E78" s="2">
        <v>22.6</v>
      </c>
      <c r="F78" s="2">
        <v>35.9</v>
      </c>
      <c r="H78" s="2">
        <v>99.1</v>
      </c>
      <c r="I78" s="2">
        <v>21.1</v>
      </c>
      <c r="J78" s="2">
        <f t="shared" si="8"/>
        <v>42.38</v>
      </c>
      <c r="K78" s="2">
        <f t="shared" si="9"/>
        <v>29.96</v>
      </c>
      <c r="L78" s="2" t="str">
        <f t="shared" si="7"/>
        <v>42.38±29.96</v>
      </c>
      <c r="M78" s="2">
        <f t="shared" si="12"/>
        <v>12.23</v>
      </c>
      <c r="N78" s="2" t="str">
        <f t="shared" si="11"/>
        <v>42.38±12.23</v>
      </c>
    </row>
    <row r="79" spans="1:14" s="2" customFormat="1">
      <c r="B79" s="2">
        <v>30</v>
      </c>
      <c r="C79" s="2">
        <v>45.3</v>
      </c>
      <c r="D79" s="2">
        <v>22.4</v>
      </c>
      <c r="E79" s="2">
        <v>22</v>
      </c>
      <c r="F79" s="2">
        <v>32</v>
      </c>
      <c r="H79" s="2">
        <v>88.3</v>
      </c>
      <c r="I79" s="2">
        <v>21.9</v>
      </c>
      <c r="J79" s="2">
        <f t="shared" si="8"/>
        <v>38.65</v>
      </c>
      <c r="K79" s="2">
        <f t="shared" si="9"/>
        <v>25.98</v>
      </c>
      <c r="L79" s="2" t="str">
        <f t="shared" si="7"/>
        <v>38.65±25.98</v>
      </c>
      <c r="M79" s="2">
        <f t="shared" si="12"/>
        <v>10.61</v>
      </c>
      <c r="N79" s="2" t="str">
        <f t="shared" si="11"/>
        <v>38.65±10.61</v>
      </c>
    </row>
    <row r="80" spans="1:14" s="2" customFormat="1">
      <c r="B80" s="2">
        <v>25</v>
      </c>
      <c r="C80" s="2">
        <v>39.5</v>
      </c>
      <c r="D80" s="2">
        <v>22.3</v>
      </c>
      <c r="E80" s="2">
        <v>22.3</v>
      </c>
      <c r="F80" s="2">
        <v>28.1</v>
      </c>
      <c r="H80" s="2">
        <v>76.8</v>
      </c>
      <c r="I80" s="2">
        <v>21.5</v>
      </c>
      <c r="J80" s="2">
        <f t="shared" si="8"/>
        <v>35.08</v>
      </c>
      <c r="K80" s="2">
        <f t="shared" si="9"/>
        <v>21.54</v>
      </c>
      <c r="L80" s="2" t="str">
        <f t="shared" si="7"/>
        <v>35.08±21.54</v>
      </c>
      <c r="M80" s="2">
        <f t="shared" si="12"/>
        <v>8.7899999999999991</v>
      </c>
      <c r="N80" s="2" t="str">
        <f t="shared" si="11"/>
        <v>35.08±8.79</v>
      </c>
    </row>
    <row r="81" spans="1:14" s="2" customFormat="1">
      <c r="B81" s="2">
        <v>20</v>
      </c>
      <c r="C81" s="2">
        <v>33.700000000000003</v>
      </c>
      <c r="D81" s="2">
        <v>22.3</v>
      </c>
      <c r="E81" s="2">
        <v>22</v>
      </c>
      <c r="F81" s="2">
        <v>24</v>
      </c>
      <c r="H81" s="2">
        <v>65.5</v>
      </c>
      <c r="I81" s="2">
        <v>21.8</v>
      </c>
      <c r="J81" s="2">
        <f t="shared" si="8"/>
        <v>31.55</v>
      </c>
      <c r="K81" s="2">
        <f t="shared" si="9"/>
        <v>17.239999999999998</v>
      </c>
      <c r="L81" s="2" t="str">
        <f t="shared" si="7"/>
        <v>31.55±17.24</v>
      </c>
      <c r="M81" s="2">
        <f t="shared" si="12"/>
        <v>7.04</v>
      </c>
      <c r="N81" s="2" t="str">
        <f t="shared" si="11"/>
        <v>31.55±7.04</v>
      </c>
    </row>
    <row r="82" spans="1:14" s="2" customFormat="1">
      <c r="B82" s="2">
        <v>15</v>
      </c>
      <c r="C82" s="2">
        <v>27.5</v>
      </c>
      <c r="D82" s="2">
        <v>22.1</v>
      </c>
      <c r="E82" s="2">
        <v>21.9</v>
      </c>
      <c r="F82" s="2">
        <v>22.9</v>
      </c>
      <c r="H82" s="2">
        <v>53.5</v>
      </c>
      <c r="I82" s="2">
        <v>21.6</v>
      </c>
      <c r="J82" s="2">
        <f t="shared" si="8"/>
        <v>28.25</v>
      </c>
      <c r="K82" s="2">
        <f t="shared" si="9"/>
        <v>12.56</v>
      </c>
      <c r="L82" s="2" t="str">
        <f t="shared" si="7"/>
        <v>28.25±12.56</v>
      </c>
      <c r="M82" s="2">
        <f t="shared" si="12"/>
        <v>5.13</v>
      </c>
      <c r="N82" s="2" t="str">
        <f t="shared" si="11"/>
        <v>28.25±5.13</v>
      </c>
    </row>
    <row r="83" spans="1:14" s="2" customFormat="1">
      <c r="B83" s="2">
        <v>10</v>
      </c>
      <c r="C83" s="2">
        <v>23.3</v>
      </c>
      <c r="D83" s="2">
        <v>21.9</v>
      </c>
      <c r="E83" s="2">
        <v>21.9</v>
      </c>
      <c r="F83" s="2">
        <v>22.4</v>
      </c>
      <c r="H83" s="2">
        <v>41</v>
      </c>
      <c r="I83" s="2">
        <v>21.6</v>
      </c>
      <c r="J83" s="2">
        <f t="shared" si="8"/>
        <v>25.35</v>
      </c>
      <c r="K83" s="2">
        <f t="shared" si="9"/>
        <v>7.69</v>
      </c>
      <c r="L83" s="2" t="str">
        <f t="shared" si="7"/>
        <v>25.35±7.69</v>
      </c>
      <c r="M83" s="2">
        <f t="shared" si="12"/>
        <v>3.14</v>
      </c>
      <c r="N83" s="2" t="str">
        <f t="shared" si="11"/>
        <v>25.35±3.14</v>
      </c>
    </row>
    <row r="84" spans="1:14" s="2" customFormat="1">
      <c r="B84" s="2">
        <v>5</v>
      </c>
      <c r="C84" s="2">
        <v>21.6</v>
      </c>
      <c r="D84" s="2">
        <v>18.399999999999999</v>
      </c>
      <c r="E84" s="2">
        <v>21.7</v>
      </c>
      <c r="F84" s="2">
        <v>22.1</v>
      </c>
      <c r="H84" s="2">
        <v>27</v>
      </c>
      <c r="I84" s="2">
        <v>21.3</v>
      </c>
      <c r="J84" s="2">
        <f t="shared" si="8"/>
        <v>22.02</v>
      </c>
      <c r="K84" s="2">
        <f t="shared" si="9"/>
        <v>2.78</v>
      </c>
      <c r="L84" s="2" t="str">
        <f t="shared" si="7"/>
        <v>22.02±2.78</v>
      </c>
      <c r="M84" s="2">
        <f t="shared" si="12"/>
        <v>1.1299999999999999</v>
      </c>
      <c r="N84" s="2" t="str">
        <f t="shared" si="11"/>
        <v>22.02±1.13</v>
      </c>
    </row>
    <row r="85" spans="1:14" s="2" customFormat="1">
      <c r="A85" s="2" t="s">
        <v>59</v>
      </c>
      <c r="B85" s="2">
        <v>50</v>
      </c>
      <c r="C85" s="2">
        <v>15.1</v>
      </c>
      <c r="D85" s="2">
        <v>19.600000000000001</v>
      </c>
      <c r="E85" s="2">
        <v>17.7</v>
      </c>
      <c r="F85" s="2">
        <v>12.6</v>
      </c>
      <c r="G85" s="2">
        <v>33.5</v>
      </c>
      <c r="H85" s="2">
        <v>19.8</v>
      </c>
      <c r="I85" s="2">
        <v>19.5</v>
      </c>
      <c r="J85" s="2">
        <f t="shared" si="8"/>
        <v>19.690000000000001</v>
      </c>
      <c r="K85" s="2">
        <f t="shared" si="9"/>
        <v>6.66</v>
      </c>
      <c r="L85" s="2" t="str">
        <f t="shared" si="7"/>
        <v>19.69±6.66</v>
      </c>
      <c r="M85" s="2">
        <f>ROUND(K85/SQRT(7),2)</f>
        <v>2.52</v>
      </c>
      <c r="N85" s="2" t="str">
        <f t="shared" si="11"/>
        <v>19.69±2.52</v>
      </c>
    </row>
    <row r="86" spans="1:14" s="2" customFormat="1">
      <c r="B86" s="2">
        <v>45</v>
      </c>
      <c r="C86" s="2">
        <v>17.5</v>
      </c>
      <c r="D86" s="2">
        <v>19.7</v>
      </c>
      <c r="E86" s="2">
        <v>19.600000000000001</v>
      </c>
      <c r="F86" s="2">
        <v>14.4</v>
      </c>
      <c r="G86" s="2">
        <v>32.1</v>
      </c>
      <c r="H86" s="2">
        <v>19.7</v>
      </c>
      <c r="I86" s="2">
        <v>19.600000000000001</v>
      </c>
      <c r="J86" s="2">
        <f t="shared" si="8"/>
        <v>20.37</v>
      </c>
      <c r="K86" s="2">
        <f t="shared" si="9"/>
        <v>5.53</v>
      </c>
      <c r="L86" s="2" t="str">
        <f t="shared" si="7"/>
        <v>20.37±5.53</v>
      </c>
      <c r="M86" s="2">
        <f t="shared" ref="M86:M94" si="13">ROUND(K86/SQRT(7),2)</f>
        <v>2.09</v>
      </c>
      <c r="N86" s="2" t="str">
        <f t="shared" si="11"/>
        <v>20.37±2.09</v>
      </c>
    </row>
    <row r="87" spans="1:14" s="2" customFormat="1">
      <c r="B87" s="2">
        <v>40</v>
      </c>
      <c r="C87" s="2">
        <v>17.5</v>
      </c>
      <c r="D87" s="2">
        <v>19.3</v>
      </c>
      <c r="E87" s="2">
        <v>17.5</v>
      </c>
      <c r="F87" s="2">
        <v>19.3</v>
      </c>
      <c r="G87" s="2">
        <v>33.9</v>
      </c>
      <c r="H87" s="2">
        <v>19.399999999999999</v>
      </c>
      <c r="I87" s="2">
        <v>19.600000000000001</v>
      </c>
      <c r="J87" s="2">
        <f t="shared" si="8"/>
        <v>20.93</v>
      </c>
      <c r="K87" s="2">
        <f t="shared" si="9"/>
        <v>5.79</v>
      </c>
      <c r="L87" s="2" t="str">
        <f t="shared" si="7"/>
        <v>20.93±5.79</v>
      </c>
      <c r="M87" s="2">
        <f t="shared" si="13"/>
        <v>2.19</v>
      </c>
      <c r="N87" s="2" t="str">
        <f t="shared" si="11"/>
        <v>20.93±2.19</v>
      </c>
    </row>
    <row r="88" spans="1:14" s="2" customFormat="1">
      <c r="B88" s="2">
        <v>35</v>
      </c>
      <c r="C88" s="2">
        <v>18</v>
      </c>
      <c r="D88" s="2">
        <v>18.7</v>
      </c>
      <c r="E88" s="2">
        <v>15.8</v>
      </c>
      <c r="F88" s="2">
        <v>18.5</v>
      </c>
      <c r="G88" s="2">
        <v>33.6</v>
      </c>
      <c r="H88" s="2">
        <v>19.8</v>
      </c>
      <c r="I88" s="2">
        <v>19.399999999999999</v>
      </c>
      <c r="J88" s="2">
        <f t="shared" si="8"/>
        <v>20.54</v>
      </c>
      <c r="K88" s="2">
        <f t="shared" si="9"/>
        <v>5.9</v>
      </c>
      <c r="L88" s="2" t="str">
        <f t="shared" si="7"/>
        <v>20.54±5.9</v>
      </c>
      <c r="M88" s="2">
        <f t="shared" si="13"/>
        <v>2.23</v>
      </c>
      <c r="N88" s="2" t="str">
        <f t="shared" si="11"/>
        <v>20.54±2.23</v>
      </c>
    </row>
    <row r="89" spans="1:14" s="2" customFormat="1">
      <c r="B89" s="2">
        <v>30</v>
      </c>
      <c r="C89" s="2">
        <v>17.899999999999999</v>
      </c>
      <c r="D89" s="2">
        <v>19.3</v>
      </c>
      <c r="E89" s="2">
        <v>19.399999999999999</v>
      </c>
      <c r="F89" s="2">
        <v>19.399999999999999</v>
      </c>
      <c r="G89" s="2">
        <v>33.1</v>
      </c>
      <c r="H89" s="2">
        <v>19.8</v>
      </c>
      <c r="I89" s="2">
        <v>19.600000000000001</v>
      </c>
      <c r="J89" s="2">
        <f t="shared" si="8"/>
        <v>21.21</v>
      </c>
      <c r="K89" s="2">
        <f t="shared" si="9"/>
        <v>5.28</v>
      </c>
      <c r="L89" s="2" t="str">
        <f t="shared" si="7"/>
        <v>21.21±5.28</v>
      </c>
      <c r="M89" s="2">
        <f t="shared" si="13"/>
        <v>2</v>
      </c>
      <c r="N89" s="2" t="str">
        <f t="shared" si="11"/>
        <v>21.21±2</v>
      </c>
    </row>
    <row r="90" spans="1:14" s="2" customFormat="1">
      <c r="B90" s="2">
        <v>25</v>
      </c>
      <c r="C90" s="2">
        <v>16.5</v>
      </c>
      <c r="D90" s="2">
        <v>19</v>
      </c>
      <c r="E90" s="2">
        <v>17.399999999999999</v>
      </c>
      <c r="F90" s="2">
        <v>19.399999999999999</v>
      </c>
      <c r="G90" s="2">
        <v>32.4</v>
      </c>
      <c r="H90" s="2">
        <v>19.5</v>
      </c>
      <c r="I90" s="2">
        <v>19.2</v>
      </c>
      <c r="J90" s="2">
        <f t="shared" si="8"/>
        <v>20.49</v>
      </c>
      <c r="K90" s="2">
        <f t="shared" si="9"/>
        <v>5.38</v>
      </c>
      <c r="L90" s="2" t="str">
        <f t="shared" si="7"/>
        <v>20.49±5.38</v>
      </c>
      <c r="M90" s="2">
        <f t="shared" si="13"/>
        <v>2.0299999999999998</v>
      </c>
      <c r="N90" s="2" t="str">
        <f t="shared" si="11"/>
        <v>20.49±2.03</v>
      </c>
    </row>
    <row r="91" spans="1:14" s="2" customFormat="1">
      <c r="B91" s="2">
        <v>20</v>
      </c>
      <c r="C91" s="2">
        <v>11.9</v>
      </c>
      <c r="D91" s="2">
        <v>19.5</v>
      </c>
      <c r="E91" s="2">
        <v>19.600000000000001</v>
      </c>
      <c r="F91" s="2">
        <v>19</v>
      </c>
      <c r="G91" s="2">
        <v>32.1</v>
      </c>
      <c r="H91" s="2">
        <v>19.2</v>
      </c>
      <c r="I91" s="2">
        <v>19</v>
      </c>
      <c r="J91" s="2">
        <f t="shared" si="8"/>
        <v>20.04</v>
      </c>
      <c r="K91" s="2">
        <f t="shared" si="9"/>
        <v>5.99</v>
      </c>
      <c r="L91" s="2" t="str">
        <f t="shared" si="7"/>
        <v>20.04±5.99</v>
      </c>
      <c r="M91" s="2">
        <f t="shared" si="13"/>
        <v>2.2599999999999998</v>
      </c>
      <c r="N91" s="2" t="str">
        <f t="shared" si="11"/>
        <v>20.04±2.26</v>
      </c>
    </row>
    <row r="92" spans="1:14" s="2" customFormat="1">
      <c r="B92" s="2">
        <v>15</v>
      </c>
      <c r="C92" s="2">
        <v>17.600000000000001</v>
      </c>
      <c r="D92" s="2">
        <v>19.5</v>
      </c>
      <c r="E92" s="2">
        <v>19.3</v>
      </c>
      <c r="F92" s="2">
        <v>19.5</v>
      </c>
      <c r="G92" s="2">
        <v>25.5</v>
      </c>
      <c r="H92" s="2">
        <v>19.399999999999999</v>
      </c>
      <c r="I92" s="2">
        <v>19.5</v>
      </c>
      <c r="J92" s="2">
        <f t="shared" si="8"/>
        <v>20.04</v>
      </c>
      <c r="K92" s="2">
        <f t="shared" si="9"/>
        <v>2.5</v>
      </c>
      <c r="L92" s="2" t="str">
        <f t="shared" si="7"/>
        <v>20.04±2.5</v>
      </c>
      <c r="M92" s="2">
        <f t="shared" si="13"/>
        <v>0.94</v>
      </c>
      <c r="N92" s="2" t="str">
        <f t="shared" si="11"/>
        <v>20.04±0.94</v>
      </c>
    </row>
    <row r="93" spans="1:14" s="2" customFormat="1">
      <c r="B93" s="2">
        <v>10</v>
      </c>
      <c r="C93" s="2">
        <v>17.600000000000001</v>
      </c>
      <c r="D93" s="2">
        <v>18.7</v>
      </c>
      <c r="E93" s="2">
        <v>18.899999999999999</v>
      </c>
      <c r="F93" s="2">
        <v>19.5</v>
      </c>
      <c r="G93" s="2">
        <v>20</v>
      </c>
      <c r="H93" s="2">
        <v>19.5</v>
      </c>
      <c r="I93" s="2">
        <v>19.600000000000001</v>
      </c>
      <c r="J93" s="2">
        <f t="shared" si="8"/>
        <v>19.11</v>
      </c>
      <c r="K93" s="2">
        <f t="shared" si="9"/>
        <v>0.8</v>
      </c>
      <c r="L93" s="2" t="str">
        <f t="shared" si="7"/>
        <v>19.11±0.8</v>
      </c>
      <c r="M93" s="2">
        <f t="shared" si="13"/>
        <v>0.3</v>
      </c>
      <c r="N93" s="2" t="str">
        <f t="shared" si="11"/>
        <v>19.11±0.3</v>
      </c>
    </row>
    <row r="94" spans="1:14" s="2" customFormat="1">
      <c r="B94" s="2">
        <v>5</v>
      </c>
      <c r="C94" s="2">
        <v>14.5</v>
      </c>
      <c r="D94" s="2">
        <v>18.899999999999999</v>
      </c>
      <c r="E94" s="2">
        <v>19.600000000000001</v>
      </c>
      <c r="F94" s="2">
        <v>19.3</v>
      </c>
      <c r="G94" s="2">
        <v>19.7</v>
      </c>
      <c r="H94" s="2">
        <v>19.5</v>
      </c>
      <c r="I94" s="2">
        <v>19.600000000000001</v>
      </c>
      <c r="J94" s="2">
        <f t="shared" si="8"/>
        <v>18.73</v>
      </c>
      <c r="K94" s="2">
        <f t="shared" si="9"/>
        <v>1.88</v>
      </c>
      <c r="L94" s="2" t="str">
        <f t="shared" si="7"/>
        <v>18.73±1.88</v>
      </c>
      <c r="M94" s="2">
        <f t="shared" si="13"/>
        <v>0.71</v>
      </c>
      <c r="N94" s="2" t="str">
        <f t="shared" si="11"/>
        <v>18.73±0.71</v>
      </c>
    </row>
    <row r="95" spans="1:14" s="2" customFormat="1">
      <c r="A95" s="2" t="s">
        <v>47</v>
      </c>
      <c r="B95" s="2">
        <v>50</v>
      </c>
      <c r="D95" s="2">
        <v>183</v>
      </c>
      <c r="E95" s="2">
        <v>246.4</v>
      </c>
      <c r="I95" s="2">
        <v>181.8</v>
      </c>
      <c r="J95" s="2">
        <f t="shared" si="8"/>
        <v>203.73</v>
      </c>
      <c r="K95" s="2">
        <f t="shared" si="9"/>
        <v>36.96</v>
      </c>
      <c r="L95" s="2" t="str">
        <f t="shared" si="7"/>
        <v>203.73±36.96</v>
      </c>
      <c r="M95" s="2">
        <f>ROUND(K95/SQRT(3),2)</f>
        <v>21.34</v>
      </c>
      <c r="N95" s="2" t="str">
        <f t="shared" si="11"/>
        <v>203.73±21.34</v>
      </c>
    </row>
    <row r="96" spans="1:14" s="2" customFormat="1">
      <c r="B96" s="2">
        <v>45</v>
      </c>
      <c r="D96" s="2">
        <v>105</v>
      </c>
      <c r="E96" s="2">
        <v>115.3</v>
      </c>
      <c r="I96" s="2">
        <v>173.8</v>
      </c>
      <c r="J96" s="2">
        <f t="shared" si="8"/>
        <v>131.37</v>
      </c>
      <c r="K96" s="2">
        <f t="shared" si="9"/>
        <v>37.11</v>
      </c>
      <c r="L96" s="2" t="str">
        <f t="shared" si="7"/>
        <v>131.37±37.11</v>
      </c>
      <c r="M96" s="2">
        <f>ROUND(K96/SQRT(3),2)</f>
        <v>21.43</v>
      </c>
      <c r="N96" s="2" t="str">
        <f t="shared" si="11"/>
        <v>131.37±21.43</v>
      </c>
    </row>
    <row r="97" spans="1:14" s="2" customFormat="1">
      <c r="B97" s="2">
        <v>40</v>
      </c>
      <c r="D97" s="2">
        <v>179.6</v>
      </c>
      <c r="E97" s="2">
        <v>64.400000000000006</v>
      </c>
      <c r="F97" s="2">
        <v>238.5</v>
      </c>
      <c r="I97" s="2">
        <v>148.19999999999999</v>
      </c>
      <c r="J97" s="2">
        <f t="shared" si="8"/>
        <v>157.68</v>
      </c>
      <c r="K97" s="2">
        <f t="shared" si="9"/>
        <v>72.58</v>
      </c>
      <c r="L97" s="2" t="str">
        <f t="shared" si="7"/>
        <v>157.68±72.58</v>
      </c>
      <c r="M97" s="2">
        <f>ROUND(K97/SQRT(4),2)</f>
        <v>36.29</v>
      </c>
      <c r="N97" s="2" t="str">
        <f t="shared" si="11"/>
        <v>157.68±36.29</v>
      </c>
    </row>
    <row r="98" spans="1:14" s="2" customFormat="1">
      <c r="B98" s="2">
        <v>35</v>
      </c>
      <c r="D98" s="2">
        <v>89.7</v>
      </c>
      <c r="E98" s="2">
        <v>122.1</v>
      </c>
      <c r="F98" s="2">
        <v>254</v>
      </c>
      <c r="I98" s="2">
        <v>72.400000000000006</v>
      </c>
      <c r="J98" s="2">
        <f t="shared" si="8"/>
        <v>134.55000000000001</v>
      </c>
      <c r="K98" s="2">
        <f t="shared" si="9"/>
        <v>82.25</v>
      </c>
      <c r="L98" s="2" t="str">
        <f t="shared" si="7"/>
        <v>134.55±82.25</v>
      </c>
      <c r="M98" s="2">
        <f>ROUND(K98/SQRT(4),2)</f>
        <v>41.13</v>
      </c>
      <c r="N98" s="2" t="str">
        <f t="shared" si="11"/>
        <v>134.55±41.13</v>
      </c>
    </row>
    <row r="99" spans="1:14" s="2" customFormat="1">
      <c r="B99" s="2">
        <v>30</v>
      </c>
      <c r="D99" s="2">
        <v>147</v>
      </c>
      <c r="E99" s="2">
        <v>102</v>
      </c>
      <c r="F99" s="2">
        <v>178.7</v>
      </c>
      <c r="I99" s="2">
        <v>89.5</v>
      </c>
      <c r="J99" s="2">
        <f t="shared" si="8"/>
        <v>129.30000000000001</v>
      </c>
      <c r="K99" s="2">
        <f t="shared" si="9"/>
        <v>41.16</v>
      </c>
      <c r="L99" s="2" t="str">
        <f t="shared" si="7"/>
        <v>129.3±41.16</v>
      </c>
      <c r="M99" s="2">
        <f>ROUND(K99/SQRT(4),2)</f>
        <v>20.58</v>
      </c>
      <c r="N99" s="2" t="str">
        <f t="shared" si="11"/>
        <v>129.3±20.58</v>
      </c>
    </row>
    <row r="100" spans="1:14" s="2" customFormat="1">
      <c r="B100" s="2">
        <v>25</v>
      </c>
      <c r="C100" s="2">
        <v>217.5</v>
      </c>
      <c r="D100" s="2">
        <v>57.7</v>
      </c>
      <c r="E100" s="2">
        <v>117.7</v>
      </c>
      <c r="F100" s="2">
        <v>113.4</v>
      </c>
      <c r="I100" s="2">
        <v>60.6</v>
      </c>
      <c r="J100" s="2">
        <f t="shared" si="8"/>
        <v>113.38</v>
      </c>
      <c r="K100" s="2">
        <f t="shared" si="9"/>
        <v>64.7</v>
      </c>
      <c r="L100" s="2" t="str">
        <f t="shared" si="7"/>
        <v>113.38±64.7</v>
      </c>
      <c r="M100" s="2">
        <f>ROUND(K100/SQRT(5),2)</f>
        <v>28.93</v>
      </c>
      <c r="N100" s="2" t="str">
        <f t="shared" si="11"/>
        <v>113.38±28.93</v>
      </c>
    </row>
    <row r="101" spans="1:14" s="2" customFormat="1">
      <c r="B101" s="2">
        <v>20</v>
      </c>
      <c r="C101" s="2">
        <v>201.5</v>
      </c>
      <c r="D101" s="2">
        <v>57.7</v>
      </c>
      <c r="E101" s="2">
        <v>65.3</v>
      </c>
      <c r="F101" s="2">
        <v>56.2</v>
      </c>
      <c r="I101" s="2">
        <v>57.2</v>
      </c>
      <c r="J101" s="2">
        <f t="shared" si="8"/>
        <v>87.58</v>
      </c>
      <c r="K101" s="2">
        <f t="shared" si="9"/>
        <v>63.79</v>
      </c>
      <c r="L101" s="2" t="str">
        <f t="shared" si="7"/>
        <v>87.58±63.79</v>
      </c>
      <c r="M101" s="2">
        <f>ROUND(K101/SQRT(5),2)</f>
        <v>28.53</v>
      </c>
      <c r="N101" s="2" t="str">
        <f t="shared" si="11"/>
        <v>87.58±28.53</v>
      </c>
    </row>
    <row r="102" spans="1:14" s="2" customFormat="1">
      <c r="B102" s="2">
        <v>15</v>
      </c>
      <c r="C102" s="2">
        <v>57.7</v>
      </c>
      <c r="D102" s="2">
        <v>65</v>
      </c>
      <c r="E102" s="2">
        <v>57.7</v>
      </c>
      <c r="F102" s="2">
        <v>56.2</v>
      </c>
      <c r="I102" s="2">
        <v>56.2</v>
      </c>
      <c r="J102" s="2">
        <f t="shared" si="8"/>
        <v>58.56</v>
      </c>
      <c r="K102" s="2">
        <f t="shared" si="9"/>
        <v>3.68</v>
      </c>
      <c r="L102" s="2" t="str">
        <f t="shared" si="7"/>
        <v>58.56±3.68</v>
      </c>
      <c r="M102" s="2">
        <f>ROUND(K102/SQRT(5),2)</f>
        <v>1.65</v>
      </c>
      <c r="N102" s="2" t="str">
        <f t="shared" si="11"/>
        <v>58.56±1.65</v>
      </c>
    </row>
    <row r="103" spans="1:14" s="2" customFormat="1">
      <c r="B103" s="2">
        <v>10</v>
      </c>
      <c r="C103" s="2">
        <v>57.7</v>
      </c>
      <c r="D103" s="2">
        <v>57.7</v>
      </c>
      <c r="E103" s="2">
        <v>57.7</v>
      </c>
      <c r="F103" s="2">
        <v>56.2</v>
      </c>
      <c r="H103" s="2">
        <v>180</v>
      </c>
      <c r="I103" s="2">
        <v>56.2</v>
      </c>
      <c r="J103" s="2">
        <f t="shared" si="8"/>
        <v>77.58</v>
      </c>
      <c r="K103" s="2">
        <f t="shared" si="9"/>
        <v>50.18</v>
      </c>
      <c r="L103" s="2" t="str">
        <f t="shared" si="7"/>
        <v>77.58±50.18</v>
      </c>
      <c r="M103" s="2">
        <f>ROUND(K103/SQRT(6),2)</f>
        <v>20.49</v>
      </c>
      <c r="N103" s="2" t="str">
        <f t="shared" si="11"/>
        <v>77.58±20.49</v>
      </c>
    </row>
    <row r="104" spans="1:14" s="2" customFormat="1">
      <c r="B104" s="2">
        <v>5</v>
      </c>
      <c r="C104" s="2">
        <v>57.7</v>
      </c>
      <c r="D104" s="2">
        <v>57.7</v>
      </c>
      <c r="E104" s="2">
        <v>57.7</v>
      </c>
      <c r="F104" s="2">
        <v>56.2</v>
      </c>
      <c r="H104" s="2">
        <v>82.3</v>
      </c>
      <c r="I104" s="2">
        <v>56.2</v>
      </c>
      <c r="J104" s="2">
        <f t="shared" si="8"/>
        <v>61.3</v>
      </c>
      <c r="K104" s="2">
        <f t="shared" si="9"/>
        <v>10.31</v>
      </c>
      <c r="L104" s="2" t="str">
        <f t="shared" si="7"/>
        <v>61.3±10.31</v>
      </c>
      <c r="M104" s="2">
        <f>ROUND(K104/SQRT(6),2)</f>
        <v>4.21</v>
      </c>
      <c r="N104" s="2" t="str">
        <f t="shared" si="11"/>
        <v>61.3±4.21</v>
      </c>
    </row>
    <row r="105" spans="1:14" s="2" customFormat="1">
      <c r="A105" s="2" t="s">
        <v>48</v>
      </c>
      <c r="B105" s="2">
        <v>50</v>
      </c>
      <c r="C105" s="2">
        <v>12.9</v>
      </c>
      <c r="D105" s="2">
        <v>12.7</v>
      </c>
      <c r="E105" s="2">
        <v>13.2</v>
      </c>
      <c r="F105" s="2">
        <v>12</v>
      </c>
      <c r="G105" s="2">
        <v>32.1</v>
      </c>
      <c r="H105" s="2">
        <v>18.3</v>
      </c>
      <c r="I105" s="2">
        <v>14.4</v>
      </c>
      <c r="J105" s="2">
        <f t="shared" si="8"/>
        <v>16.510000000000002</v>
      </c>
      <c r="K105" s="2">
        <f t="shared" si="9"/>
        <v>7.18</v>
      </c>
      <c r="L105" s="2" t="str">
        <f t="shared" si="7"/>
        <v>16.51±7.18</v>
      </c>
      <c r="M105" s="2">
        <f>ROUND(K105/SQRT(7),2)</f>
        <v>2.71</v>
      </c>
      <c r="N105" s="2" t="str">
        <f t="shared" si="11"/>
        <v>16.51±2.71</v>
      </c>
    </row>
    <row r="106" spans="1:14" s="2" customFormat="1">
      <c r="B106" s="2">
        <v>45</v>
      </c>
      <c r="C106" s="2">
        <v>12.4</v>
      </c>
      <c r="D106" s="2">
        <v>12.9</v>
      </c>
      <c r="E106" s="2">
        <v>13.3</v>
      </c>
      <c r="F106" s="2">
        <v>11.8</v>
      </c>
      <c r="G106" s="2">
        <v>32.1</v>
      </c>
      <c r="H106" s="2">
        <v>16.5</v>
      </c>
      <c r="I106" s="2">
        <v>12.8</v>
      </c>
      <c r="J106" s="2">
        <f t="shared" si="8"/>
        <v>15.97</v>
      </c>
      <c r="K106" s="2">
        <f t="shared" si="9"/>
        <v>7.27</v>
      </c>
      <c r="L106" s="2" t="str">
        <f t="shared" si="7"/>
        <v>15.97±7.27</v>
      </c>
      <c r="M106" s="2">
        <f t="shared" ref="M106:M124" si="14">ROUND(K106/SQRT(7),2)</f>
        <v>2.75</v>
      </c>
      <c r="N106" s="2" t="str">
        <f t="shared" si="11"/>
        <v>15.97±2.75</v>
      </c>
    </row>
    <row r="107" spans="1:14" s="2" customFormat="1">
      <c r="B107" s="2">
        <v>40</v>
      </c>
      <c r="C107" s="2">
        <v>12.4</v>
      </c>
      <c r="D107" s="2">
        <v>12.7</v>
      </c>
      <c r="E107" s="2">
        <v>13</v>
      </c>
      <c r="F107" s="2">
        <v>11.8</v>
      </c>
      <c r="G107" s="2">
        <v>32.1</v>
      </c>
      <c r="H107" s="2">
        <v>15.2</v>
      </c>
      <c r="I107" s="2">
        <v>11.6</v>
      </c>
      <c r="J107" s="2">
        <f t="shared" si="8"/>
        <v>15.54</v>
      </c>
      <c r="K107" s="2">
        <f t="shared" si="9"/>
        <v>7.4</v>
      </c>
      <c r="L107" s="2" t="str">
        <f t="shared" si="7"/>
        <v>15.54±7.4</v>
      </c>
      <c r="M107" s="2">
        <f t="shared" si="14"/>
        <v>2.8</v>
      </c>
      <c r="N107" s="2" t="str">
        <f t="shared" si="11"/>
        <v>15.54±2.8</v>
      </c>
    </row>
    <row r="108" spans="1:14" s="2" customFormat="1">
      <c r="B108" s="2">
        <v>35</v>
      </c>
      <c r="C108" s="2">
        <v>12.5</v>
      </c>
      <c r="D108" s="2">
        <v>12.6</v>
      </c>
      <c r="E108" s="2">
        <v>12.8</v>
      </c>
      <c r="F108" s="2">
        <v>11.9</v>
      </c>
      <c r="G108" s="2">
        <v>31.4</v>
      </c>
      <c r="H108" s="2">
        <v>12.8</v>
      </c>
      <c r="I108" s="2">
        <v>10.199999999999999</v>
      </c>
      <c r="J108" s="2">
        <f t="shared" si="8"/>
        <v>14.89</v>
      </c>
      <c r="K108" s="2">
        <f t="shared" si="9"/>
        <v>7.34</v>
      </c>
      <c r="L108" s="2" t="str">
        <f t="shared" si="7"/>
        <v>14.89±7.34</v>
      </c>
      <c r="M108" s="2">
        <f t="shared" si="14"/>
        <v>2.77</v>
      </c>
      <c r="N108" s="2" t="str">
        <f t="shared" si="11"/>
        <v>14.89±2.77</v>
      </c>
    </row>
    <row r="109" spans="1:14" s="2" customFormat="1">
      <c r="B109" s="2">
        <v>30</v>
      </c>
      <c r="C109" s="2">
        <v>12.3</v>
      </c>
      <c r="D109" s="2">
        <v>12.6</v>
      </c>
      <c r="E109" s="2">
        <v>12.5</v>
      </c>
      <c r="F109" s="2">
        <v>11.7</v>
      </c>
      <c r="G109" s="2">
        <v>32.299999999999997</v>
      </c>
      <c r="H109" s="2">
        <v>12.7</v>
      </c>
      <c r="I109" s="2">
        <v>8.6</v>
      </c>
      <c r="J109" s="2">
        <f t="shared" si="8"/>
        <v>14.67</v>
      </c>
      <c r="K109" s="2">
        <f t="shared" si="9"/>
        <v>7.91</v>
      </c>
      <c r="L109" s="2" t="str">
        <f t="shared" si="7"/>
        <v>14.67±7.91</v>
      </c>
      <c r="M109" s="2">
        <f t="shared" si="14"/>
        <v>2.99</v>
      </c>
      <c r="N109" s="2" t="str">
        <f t="shared" si="11"/>
        <v>14.67±2.99</v>
      </c>
    </row>
    <row r="110" spans="1:14" s="2" customFormat="1">
      <c r="B110" s="2">
        <v>25</v>
      </c>
      <c r="C110" s="2">
        <v>12.1</v>
      </c>
      <c r="D110" s="2">
        <v>12.5</v>
      </c>
      <c r="E110" s="2">
        <v>12.5</v>
      </c>
      <c r="F110" s="2">
        <v>11.5</v>
      </c>
      <c r="G110" s="2">
        <v>31.8</v>
      </c>
      <c r="H110" s="2">
        <v>12.3</v>
      </c>
      <c r="I110" s="2">
        <v>7.2</v>
      </c>
      <c r="J110" s="2">
        <f t="shared" si="8"/>
        <v>14.27</v>
      </c>
      <c r="K110" s="2">
        <f t="shared" si="9"/>
        <v>7.96</v>
      </c>
      <c r="L110" s="2" t="str">
        <f t="shared" si="7"/>
        <v>14.27±7.96</v>
      </c>
      <c r="M110" s="2">
        <f t="shared" si="14"/>
        <v>3.01</v>
      </c>
      <c r="N110" s="2" t="str">
        <f t="shared" si="11"/>
        <v>14.27±3.01</v>
      </c>
    </row>
    <row r="111" spans="1:14" s="2" customFormat="1">
      <c r="B111" s="2">
        <v>20</v>
      </c>
      <c r="C111" s="2">
        <v>11.9</v>
      </c>
      <c r="D111" s="2">
        <v>11.6</v>
      </c>
      <c r="E111" s="2">
        <v>11.8</v>
      </c>
      <c r="F111" s="2">
        <v>11.5</v>
      </c>
      <c r="G111" s="2">
        <v>31.4</v>
      </c>
      <c r="H111" s="2">
        <v>12</v>
      </c>
      <c r="I111" s="2">
        <v>5.6</v>
      </c>
      <c r="J111" s="2">
        <f t="shared" si="8"/>
        <v>13.69</v>
      </c>
      <c r="K111" s="2">
        <f t="shared" si="9"/>
        <v>8.14</v>
      </c>
      <c r="L111" s="2" t="str">
        <f t="shared" si="7"/>
        <v>13.69±8.14</v>
      </c>
      <c r="M111" s="2">
        <f t="shared" si="14"/>
        <v>3.08</v>
      </c>
      <c r="N111" s="2" t="str">
        <f t="shared" si="11"/>
        <v>13.69±3.08</v>
      </c>
    </row>
    <row r="112" spans="1:14" s="2" customFormat="1">
      <c r="B112" s="2">
        <v>15</v>
      </c>
      <c r="C112" s="2">
        <v>11.8</v>
      </c>
      <c r="D112" s="2">
        <v>11.2</v>
      </c>
      <c r="E112" s="2">
        <v>11.3</v>
      </c>
      <c r="F112" s="2">
        <v>11.3</v>
      </c>
      <c r="G112" s="2">
        <v>23.9</v>
      </c>
      <c r="H112" s="2">
        <v>11.6</v>
      </c>
      <c r="I112" s="2">
        <v>4.2</v>
      </c>
      <c r="J112" s="2">
        <f t="shared" si="8"/>
        <v>12.19</v>
      </c>
      <c r="K112" s="2">
        <f t="shared" si="9"/>
        <v>5.83</v>
      </c>
      <c r="L112" s="2" t="str">
        <f t="shared" si="7"/>
        <v>12.19±5.83</v>
      </c>
      <c r="M112" s="2">
        <f t="shared" si="14"/>
        <v>2.2000000000000002</v>
      </c>
      <c r="N112" s="2" t="str">
        <f t="shared" si="11"/>
        <v>12.19±2.2</v>
      </c>
    </row>
    <row r="113" spans="1:14" s="2" customFormat="1">
      <c r="B113" s="2">
        <v>10</v>
      </c>
      <c r="C113" s="2">
        <v>11.4</v>
      </c>
      <c r="D113" s="2">
        <v>10.6</v>
      </c>
      <c r="E113" s="2">
        <v>10.199999999999999</v>
      </c>
      <c r="F113" s="2">
        <v>10.3</v>
      </c>
      <c r="G113" s="2">
        <v>16</v>
      </c>
      <c r="H113" s="2">
        <v>11.5</v>
      </c>
      <c r="I113" s="2">
        <v>2.8</v>
      </c>
      <c r="J113" s="2">
        <f t="shared" si="8"/>
        <v>10.4</v>
      </c>
      <c r="K113" s="2">
        <f t="shared" si="9"/>
        <v>3.9</v>
      </c>
      <c r="L113" s="2" t="str">
        <f t="shared" si="7"/>
        <v>10.4±3.9</v>
      </c>
      <c r="M113" s="2">
        <f t="shared" si="14"/>
        <v>1.47</v>
      </c>
      <c r="N113" s="2" t="str">
        <f t="shared" si="11"/>
        <v>10.4±1.47</v>
      </c>
    </row>
    <row r="114" spans="1:14" s="2" customFormat="1">
      <c r="B114" s="2">
        <v>5</v>
      </c>
      <c r="C114" s="2">
        <v>10</v>
      </c>
      <c r="D114" s="2">
        <v>7.9</v>
      </c>
      <c r="E114" s="2">
        <v>7.7</v>
      </c>
      <c r="F114" s="2">
        <v>7.5</v>
      </c>
      <c r="G114" s="2">
        <v>10.8</v>
      </c>
      <c r="H114" s="2">
        <v>11</v>
      </c>
      <c r="I114" s="2">
        <v>1.5</v>
      </c>
      <c r="J114" s="2">
        <f t="shared" si="8"/>
        <v>8.06</v>
      </c>
      <c r="K114" s="2">
        <f t="shared" si="9"/>
        <v>3.25</v>
      </c>
      <c r="L114" s="2" t="str">
        <f t="shared" si="7"/>
        <v>8.06±3.25</v>
      </c>
      <c r="M114" s="2">
        <f t="shared" si="14"/>
        <v>1.23</v>
      </c>
      <c r="N114" s="2" t="str">
        <f t="shared" si="11"/>
        <v>8.06±1.23</v>
      </c>
    </row>
    <row r="115" spans="1:14" s="2" customFormat="1">
      <c r="A115" s="2" t="s">
        <v>58</v>
      </c>
      <c r="B115" s="2">
        <v>50</v>
      </c>
      <c r="C115" s="2">
        <v>9.1999999999999993</v>
      </c>
      <c r="D115" s="2">
        <v>3.9</v>
      </c>
      <c r="E115" s="2">
        <v>4</v>
      </c>
      <c r="F115" s="2">
        <v>6.5</v>
      </c>
      <c r="G115" s="2">
        <v>32</v>
      </c>
      <c r="H115" s="2">
        <v>18.600000000000001</v>
      </c>
      <c r="I115" s="2">
        <v>3.8</v>
      </c>
      <c r="J115" s="2">
        <f t="shared" si="8"/>
        <v>11.14</v>
      </c>
      <c r="K115" s="2">
        <f t="shared" si="9"/>
        <v>10.59</v>
      </c>
      <c r="L115" s="2" t="str">
        <f t="shared" si="7"/>
        <v>11.14±10.59</v>
      </c>
      <c r="M115" s="2">
        <f t="shared" si="14"/>
        <v>4</v>
      </c>
      <c r="N115" s="2" t="str">
        <f t="shared" si="11"/>
        <v>11.14±4</v>
      </c>
    </row>
    <row r="116" spans="1:14" s="2" customFormat="1">
      <c r="B116" s="2">
        <v>45</v>
      </c>
      <c r="C116" s="2">
        <v>8.3000000000000007</v>
      </c>
      <c r="D116" s="2">
        <v>3.9</v>
      </c>
      <c r="E116" s="2">
        <v>3.8</v>
      </c>
      <c r="F116" s="2">
        <v>5.9</v>
      </c>
      <c r="G116" s="2">
        <v>32</v>
      </c>
      <c r="H116" s="2">
        <v>16.7</v>
      </c>
      <c r="I116" s="2">
        <v>3.8</v>
      </c>
      <c r="J116" s="2">
        <f t="shared" si="8"/>
        <v>10.63</v>
      </c>
      <c r="K116" s="2">
        <f t="shared" si="9"/>
        <v>10.49</v>
      </c>
      <c r="L116" s="2" t="str">
        <f t="shared" si="7"/>
        <v>10.63±10.49</v>
      </c>
      <c r="M116" s="2">
        <f t="shared" si="14"/>
        <v>3.96</v>
      </c>
      <c r="N116" s="2" t="str">
        <f t="shared" si="11"/>
        <v>10.63±3.96</v>
      </c>
    </row>
    <row r="117" spans="1:14" s="2" customFormat="1">
      <c r="B117" s="2">
        <v>40</v>
      </c>
      <c r="C117" s="2">
        <v>7.4</v>
      </c>
      <c r="D117" s="2">
        <v>3.9</v>
      </c>
      <c r="E117" s="2">
        <v>3.8</v>
      </c>
      <c r="F117" s="2">
        <v>5.2</v>
      </c>
      <c r="G117" s="2">
        <v>32.6</v>
      </c>
      <c r="H117" s="2">
        <v>14.9</v>
      </c>
      <c r="I117" s="2">
        <v>3.8</v>
      </c>
      <c r="J117" s="2">
        <f t="shared" si="8"/>
        <v>10.23</v>
      </c>
      <c r="K117" s="2">
        <f t="shared" si="9"/>
        <v>10.63</v>
      </c>
      <c r="L117" s="2" t="str">
        <f t="shared" si="7"/>
        <v>10.23±10.63</v>
      </c>
      <c r="M117" s="2">
        <f t="shared" si="14"/>
        <v>4.0199999999999996</v>
      </c>
      <c r="N117" s="2" t="str">
        <f t="shared" si="11"/>
        <v>10.23±4.02</v>
      </c>
    </row>
    <row r="118" spans="1:14" s="2" customFormat="1">
      <c r="B118" s="2">
        <v>35</v>
      </c>
      <c r="C118" s="2">
        <v>6.4</v>
      </c>
      <c r="D118" s="2">
        <v>3.8</v>
      </c>
      <c r="E118" s="2">
        <v>3.8</v>
      </c>
      <c r="F118" s="2">
        <v>4.5999999999999996</v>
      </c>
      <c r="G118" s="2">
        <v>31.9</v>
      </c>
      <c r="H118" s="2">
        <v>13.3</v>
      </c>
      <c r="I118" s="2">
        <v>3.8</v>
      </c>
      <c r="J118" s="2">
        <f t="shared" si="8"/>
        <v>9.66</v>
      </c>
      <c r="K118" s="2">
        <f t="shared" si="9"/>
        <v>10.39</v>
      </c>
      <c r="L118" s="2" t="str">
        <f t="shared" si="7"/>
        <v>9.66±10.39</v>
      </c>
      <c r="M118" s="2">
        <f t="shared" si="14"/>
        <v>3.93</v>
      </c>
      <c r="N118" s="2" t="str">
        <f t="shared" si="11"/>
        <v>9.66±3.93</v>
      </c>
    </row>
    <row r="119" spans="1:14" s="2" customFormat="1">
      <c r="B119" s="2">
        <v>30</v>
      </c>
      <c r="C119" s="2">
        <v>3.9</v>
      </c>
      <c r="D119" s="2">
        <v>3.8</v>
      </c>
      <c r="E119" s="2">
        <v>3.8</v>
      </c>
      <c r="F119" s="2">
        <v>3.9</v>
      </c>
      <c r="G119" s="2">
        <v>31.9</v>
      </c>
      <c r="H119" s="2">
        <v>11.2</v>
      </c>
      <c r="I119" s="2">
        <v>3.8</v>
      </c>
      <c r="J119" s="2">
        <f t="shared" si="8"/>
        <v>8.9</v>
      </c>
      <c r="K119" s="2">
        <f t="shared" si="9"/>
        <v>10.51</v>
      </c>
      <c r="L119" s="2" t="str">
        <f t="shared" si="7"/>
        <v>8.9±10.51</v>
      </c>
      <c r="M119" s="2">
        <f t="shared" si="14"/>
        <v>3.97</v>
      </c>
      <c r="N119" s="2" t="str">
        <f t="shared" si="11"/>
        <v>8.9±3.97</v>
      </c>
    </row>
    <row r="120" spans="1:14" s="2" customFormat="1">
      <c r="B120" s="2">
        <v>25</v>
      </c>
      <c r="C120" s="2">
        <v>4.5999999999999996</v>
      </c>
      <c r="D120" s="2">
        <v>3.8</v>
      </c>
      <c r="E120" s="2">
        <v>3.8</v>
      </c>
      <c r="F120" s="2">
        <v>3.8</v>
      </c>
      <c r="G120" s="2">
        <v>31.9</v>
      </c>
      <c r="H120" s="2">
        <v>9.3000000000000007</v>
      </c>
      <c r="I120" s="2">
        <v>3.8</v>
      </c>
      <c r="J120" s="2">
        <f t="shared" si="8"/>
        <v>8.7100000000000009</v>
      </c>
      <c r="K120" s="2">
        <f t="shared" si="9"/>
        <v>10.42</v>
      </c>
      <c r="L120" s="2" t="str">
        <f t="shared" si="7"/>
        <v>8.71±10.42</v>
      </c>
      <c r="M120" s="2">
        <f t="shared" si="14"/>
        <v>3.94</v>
      </c>
      <c r="N120" s="2" t="str">
        <f t="shared" si="11"/>
        <v>8.71±3.94</v>
      </c>
    </row>
    <row r="121" spans="1:14" s="2" customFormat="1">
      <c r="B121" s="2">
        <v>20</v>
      </c>
      <c r="C121" s="2">
        <v>3.9</v>
      </c>
      <c r="D121" s="2">
        <v>3.8</v>
      </c>
      <c r="E121" s="2">
        <v>3.8</v>
      </c>
      <c r="F121" s="2">
        <v>3.8</v>
      </c>
      <c r="G121" s="2">
        <v>31.5</v>
      </c>
      <c r="H121" s="2">
        <v>7.5</v>
      </c>
      <c r="I121" s="2">
        <v>3.8</v>
      </c>
      <c r="J121" s="2">
        <f t="shared" si="8"/>
        <v>8.3000000000000007</v>
      </c>
      <c r="K121" s="2">
        <f t="shared" si="9"/>
        <v>10.32</v>
      </c>
      <c r="L121" s="2" t="str">
        <f t="shared" si="7"/>
        <v>8.3±10.32</v>
      </c>
      <c r="M121" s="2">
        <f t="shared" si="14"/>
        <v>3.9</v>
      </c>
      <c r="N121" s="2" t="str">
        <f t="shared" si="11"/>
        <v>8.3±3.9</v>
      </c>
    </row>
    <row r="122" spans="1:14" s="2" customFormat="1">
      <c r="B122" s="2">
        <v>15</v>
      </c>
      <c r="C122" s="2">
        <v>3.9</v>
      </c>
      <c r="D122" s="2">
        <v>3.8</v>
      </c>
      <c r="E122" s="2">
        <v>3.8</v>
      </c>
      <c r="F122" s="2">
        <v>3.8</v>
      </c>
      <c r="G122" s="2">
        <v>25.4</v>
      </c>
      <c r="H122" s="2">
        <v>5.6</v>
      </c>
      <c r="I122" s="2">
        <v>2.8</v>
      </c>
      <c r="J122" s="2">
        <f t="shared" si="8"/>
        <v>7.01</v>
      </c>
      <c r="K122" s="2">
        <f t="shared" si="9"/>
        <v>8.15</v>
      </c>
      <c r="L122" s="2" t="str">
        <f t="shared" si="7"/>
        <v>7.01±8.15</v>
      </c>
      <c r="M122" s="2">
        <f t="shared" si="14"/>
        <v>3.08</v>
      </c>
      <c r="N122" s="2" t="str">
        <f t="shared" si="11"/>
        <v>7.01±3.08</v>
      </c>
    </row>
    <row r="123" spans="1:14" s="2" customFormat="1">
      <c r="B123" s="2">
        <v>10</v>
      </c>
      <c r="C123" s="2">
        <v>3.8</v>
      </c>
      <c r="D123" s="2">
        <v>3.8</v>
      </c>
      <c r="E123" s="2">
        <v>1.1000000000000001</v>
      </c>
      <c r="F123" s="2">
        <v>3.8</v>
      </c>
      <c r="G123" s="2">
        <v>16.3</v>
      </c>
      <c r="H123" s="2">
        <v>3.8</v>
      </c>
      <c r="I123" s="2">
        <v>0.9</v>
      </c>
      <c r="J123" s="2">
        <f t="shared" si="8"/>
        <v>4.79</v>
      </c>
      <c r="K123" s="2">
        <f t="shared" si="9"/>
        <v>5.25</v>
      </c>
      <c r="L123" s="2" t="str">
        <f t="shared" si="7"/>
        <v>4.79±5.25</v>
      </c>
      <c r="M123" s="2">
        <f t="shared" si="14"/>
        <v>1.98</v>
      </c>
      <c r="N123" s="2" t="str">
        <f t="shared" si="11"/>
        <v>4.79±1.98</v>
      </c>
    </row>
    <row r="124" spans="1:14" s="2" customFormat="1">
      <c r="B124" s="2">
        <v>5</v>
      </c>
      <c r="C124" s="2">
        <v>3.8</v>
      </c>
      <c r="D124" s="2">
        <v>1.5</v>
      </c>
      <c r="E124" s="2">
        <v>1.5</v>
      </c>
      <c r="F124" s="2">
        <v>3.8</v>
      </c>
      <c r="G124" s="2">
        <v>8.1999999999999993</v>
      </c>
      <c r="H124" s="2">
        <v>3.8</v>
      </c>
      <c r="I124" s="2">
        <v>0.7</v>
      </c>
      <c r="J124" s="2">
        <f t="shared" si="8"/>
        <v>3.33</v>
      </c>
      <c r="K124" s="2">
        <f t="shared" si="9"/>
        <v>2.52</v>
      </c>
      <c r="L124" s="2" t="str">
        <f t="shared" si="7"/>
        <v>3.33±2.52</v>
      </c>
      <c r="M124" s="2">
        <f t="shared" si="14"/>
        <v>0.95</v>
      </c>
      <c r="N124" s="2" t="str">
        <f t="shared" si="11"/>
        <v>3.33±0.95</v>
      </c>
    </row>
    <row r="125" spans="1:14" s="5" customFormat="1">
      <c r="A125" s="5" t="s">
        <v>61</v>
      </c>
    </row>
    <row r="126" spans="1:14" s="2" customFormat="1">
      <c r="B126" s="2" t="s">
        <v>23</v>
      </c>
      <c r="C126" s="2" t="s">
        <v>24</v>
      </c>
      <c r="D126" s="2" t="s">
        <v>25</v>
      </c>
      <c r="E126" s="2" t="s">
        <v>26</v>
      </c>
      <c r="F126" s="2" t="s">
        <v>27</v>
      </c>
      <c r="G126" s="2" t="s">
        <v>28</v>
      </c>
      <c r="H126" s="2" t="s">
        <v>29</v>
      </c>
      <c r="I126" s="2" t="s">
        <v>30</v>
      </c>
      <c r="J126" s="4" t="s">
        <v>31</v>
      </c>
      <c r="K126" s="2" t="s">
        <v>32</v>
      </c>
      <c r="L126" s="2" t="s">
        <v>33</v>
      </c>
      <c r="M126" s="2" t="s">
        <v>34</v>
      </c>
      <c r="N126" s="2" t="s">
        <v>35</v>
      </c>
    </row>
    <row r="127" spans="1:14" s="2" customFormat="1">
      <c r="A127" s="2" t="s">
        <v>49</v>
      </c>
      <c r="B127" s="2">
        <v>50</v>
      </c>
      <c r="C127" s="4">
        <v>6.1</v>
      </c>
      <c r="D127" s="4">
        <v>6.3</v>
      </c>
      <c r="E127" s="2">
        <v>10.1</v>
      </c>
      <c r="F127" s="2">
        <v>5.6</v>
      </c>
      <c r="G127" s="2">
        <v>26.4</v>
      </c>
      <c r="H127" s="2">
        <v>9.5</v>
      </c>
      <c r="I127" s="2">
        <v>5.9</v>
      </c>
      <c r="J127" s="4">
        <f>ROUND(AVERAGE(C127:I127),2)</f>
        <v>9.99</v>
      </c>
      <c r="K127" s="2">
        <f>ROUND(STDEV(C127:I127),2)</f>
        <v>7.46</v>
      </c>
      <c r="L127" s="2" t="str">
        <f>J127&amp;"±"&amp;K127</f>
        <v>9.99±7.46</v>
      </c>
      <c r="M127" s="2">
        <f>ROUND(K127/SQRT(7),2)</f>
        <v>2.82</v>
      </c>
      <c r="N127" s="2" t="str">
        <f>J127&amp;"±"&amp;M127</f>
        <v>9.99±2.82</v>
      </c>
    </row>
    <row r="128" spans="1:14" s="2" customFormat="1">
      <c r="B128" s="2">
        <v>45</v>
      </c>
      <c r="C128" s="4">
        <v>5.7</v>
      </c>
      <c r="D128" s="4">
        <v>6</v>
      </c>
      <c r="E128" s="2">
        <v>9.5</v>
      </c>
      <c r="F128" s="2">
        <v>5.4</v>
      </c>
      <c r="G128" s="2">
        <v>24.2</v>
      </c>
      <c r="H128" s="2">
        <v>8.6999999999999993</v>
      </c>
      <c r="I128" s="2">
        <v>5.6</v>
      </c>
      <c r="J128" s="4">
        <f t="shared" ref="J128:J176" si="15">ROUND(AVERAGE(C128:I128),2)</f>
        <v>9.3000000000000007</v>
      </c>
      <c r="K128" s="2">
        <f t="shared" ref="K128:K176" si="16">ROUND(STDEV(C128:I128),2)</f>
        <v>6.77</v>
      </c>
      <c r="L128" s="2" t="str">
        <f t="shared" ref="L128:L176" si="17">J128&amp;"±"&amp;K128</f>
        <v>9.3±6.77</v>
      </c>
      <c r="M128" s="2">
        <f t="shared" ref="M128:M176" si="18">ROUND(K128/SQRT(7),2)</f>
        <v>2.56</v>
      </c>
      <c r="N128" s="2" t="str">
        <f t="shared" ref="N128:N176" si="19">J128&amp;"±"&amp;M128</f>
        <v>9.3±2.56</v>
      </c>
    </row>
    <row r="129" spans="1:14" s="2" customFormat="1">
      <c r="B129" s="2">
        <v>40</v>
      </c>
      <c r="C129" s="4">
        <v>5.4</v>
      </c>
      <c r="D129" s="4">
        <v>5.5</v>
      </c>
      <c r="E129" s="2">
        <v>9</v>
      </c>
      <c r="F129" s="2">
        <v>5.2</v>
      </c>
      <c r="G129" s="2">
        <v>22</v>
      </c>
      <c r="H129" s="2">
        <v>8.1</v>
      </c>
      <c r="I129" s="2">
        <v>5.4</v>
      </c>
      <c r="J129" s="4">
        <f t="shared" si="15"/>
        <v>8.66</v>
      </c>
      <c r="K129" s="2">
        <f t="shared" si="16"/>
        <v>6.08</v>
      </c>
      <c r="L129" s="2" t="str">
        <f t="shared" si="17"/>
        <v>8.66±6.08</v>
      </c>
      <c r="M129" s="2">
        <f t="shared" si="18"/>
        <v>2.2999999999999998</v>
      </c>
      <c r="N129" s="2" t="str">
        <f t="shared" si="19"/>
        <v>8.66±2.3</v>
      </c>
    </row>
    <row r="130" spans="1:14" s="2" customFormat="1">
      <c r="B130" s="2">
        <v>35</v>
      </c>
      <c r="C130" s="4">
        <v>5.0999999999999996</v>
      </c>
      <c r="D130" s="4">
        <v>5.2</v>
      </c>
      <c r="E130" s="2">
        <v>8.1</v>
      </c>
      <c r="F130" s="2">
        <v>4.9000000000000004</v>
      </c>
      <c r="G130" s="2">
        <v>19.399999999999999</v>
      </c>
      <c r="H130" s="2">
        <v>7.2</v>
      </c>
      <c r="I130" s="2">
        <v>5.0999999999999996</v>
      </c>
      <c r="J130" s="4">
        <f t="shared" si="15"/>
        <v>7.86</v>
      </c>
      <c r="K130" s="2">
        <f t="shared" si="16"/>
        <v>5.24</v>
      </c>
      <c r="L130" s="2" t="str">
        <f t="shared" si="17"/>
        <v>7.86±5.24</v>
      </c>
      <c r="M130" s="2">
        <f t="shared" si="18"/>
        <v>1.98</v>
      </c>
      <c r="N130" s="2" t="str">
        <f t="shared" si="19"/>
        <v>7.86±1.98</v>
      </c>
    </row>
    <row r="131" spans="1:14" s="2" customFormat="1">
      <c r="B131" s="2">
        <v>30</v>
      </c>
      <c r="C131" s="4">
        <v>4.8</v>
      </c>
      <c r="D131" s="4">
        <v>4.8</v>
      </c>
      <c r="E131" s="2">
        <v>8</v>
      </c>
      <c r="F131" s="2">
        <v>4.5999999999999996</v>
      </c>
      <c r="G131" s="2">
        <v>17.100000000000001</v>
      </c>
      <c r="H131" s="2">
        <v>6.7</v>
      </c>
      <c r="I131" s="2">
        <v>4.8</v>
      </c>
      <c r="J131" s="4">
        <f t="shared" si="15"/>
        <v>7.26</v>
      </c>
      <c r="K131" s="2">
        <f t="shared" si="16"/>
        <v>4.53</v>
      </c>
      <c r="L131" s="2" t="str">
        <f t="shared" si="17"/>
        <v>7.26±4.53</v>
      </c>
      <c r="M131" s="2">
        <f t="shared" si="18"/>
        <v>1.71</v>
      </c>
      <c r="N131" s="2" t="str">
        <f t="shared" si="19"/>
        <v>7.26±1.71</v>
      </c>
    </row>
    <row r="132" spans="1:14" s="2" customFormat="1">
      <c r="B132" s="2">
        <v>25</v>
      </c>
      <c r="C132" s="4">
        <v>4.4000000000000004</v>
      </c>
      <c r="D132" s="4">
        <v>4.5</v>
      </c>
      <c r="E132" s="2">
        <v>6.8</v>
      </c>
      <c r="F132" s="2">
        <v>4.3</v>
      </c>
      <c r="G132" s="2">
        <v>14.6</v>
      </c>
      <c r="H132" s="2">
        <v>6.1</v>
      </c>
      <c r="I132" s="2">
        <v>4.4000000000000004</v>
      </c>
      <c r="J132" s="4">
        <f t="shared" si="15"/>
        <v>6.44</v>
      </c>
      <c r="K132" s="2">
        <f t="shared" si="16"/>
        <v>3.73</v>
      </c>
      <c r="L132" s="2" t="str">
        <f t="shared" si="17"/>
        <v>6.44±3.73</v>
      </c>
      <c r="M132" s="2">
        <f t="shared" si="18"/>
        <v>1.41</v>
      </c>
      <c r="N132" s="2" t="str">
        <f t="shared" si="19"/>
        <v>6.44±1.41</v>
      </c>
    </row>
    <row r="133" spans="1:14" s="2" customFormat="1">
      <c r="B133" s="2">
        <v>20</v>
      </c>
      <c r="C133" s="2">
        <v>3.9</v>
      </c>
      <c r="D133" s="2">
        <v>4.3</v>
      </c>
      <c r="E133" s="2">
        <v>6</v>
      </c>
      <c r="F133" s="2">
        <v>4</v>
      </c>
      <c r="G133" s="2">
        <v>12.2</v>
      </c>
      <c r="H133" s="2">
        <v>5.5</v>
      </c>
      <c r="I133" s="2">
        <v>4</v>
      </c>
      <c r="J133" s="4">
        <f t="shared" si="15"/>
        <v>5.7</v>
      </c>
      <c r="K133" s="2">
        <f t="shared" si="16"/>
        <v>2.98</v>
      </c>
      <c r="L133" s="2" t="str">
        <f t="shared" si="17"/>
        <v>5.7±2.98</v>
      </c>
      <c r="M133" s="2">
        <f t="shared" si="18"/>
        <v>1.1299999999999999</v>
      </c>
      <c r="N133" s="2" t="str">
        <f t="shared" si="19"/>
        <v>5.7±1.13</v>
      </c>
    </row>
    <row r="134" spans="1:14" s="2" customFormat="1">
      <c r="B134" s="2">
        <v>15</v>
      </c>
      <c r="C134" s="4">
        <v>3.8</v>
      </c>
      <c r="D134" s="4">
        <v>3.9</v>
      </c>
      <c r="E134" s="2">
        <v>5.2</v>
      </c>
      <c r="F134" s="2">
        <v>3.7</v>
      </c>
      <c r="G134" s="2">
        <v>9.8000000000000007</v>
      </c>
      <c r="H134" s="2">
        <v>4.8</v>
      </c>
      <c r="I134" s="2">
        <v>3.7</v>
      </c>
      <c r="J134" s="4">
        <f t="shared" si="15"/>
        <v>4.99</v>
      </c>
      <c r="K134" s="2">
        <f t="shared" si="16"/>
        <v>2.2000000000000002</v>
      </c>
      <c r="L134" s="2" t="str">
        <f t="shared" si="17"/>
        <v>4.99±2.2</v>
      </c>
      <c r="M134" s="2">
        <f t="shared" si="18"/>
        <v>0.83</v>
      </c>
      <c r="N134" s="2" t="str">
        <f t="shared" si="19"/>
        <v>4.99±0.83</v>
      </c>
    </row>
    <row r="135" spans="1:14" s="2" customFormat="1">
      <c r="B135" s="2">
        <v>10</v>
      </c>
      <c r="C135" s="2">
        <v>3.5</v>
      </c>
      <c r="D135" s="2">
        <v>3.7</v>
      </c>
      <c r="E135" s="2">
        <v>4.5999999999999996</v>
      </c>
      <c r="F135" s="2">
        <v>3.4</v>
      </c>
      <c r="G135" s="2">
        <v>7.6</v>
      </c>
      <c r="H135" s="2">
        <v>4.2</v>
      </c>
      <c r="I135" s="2">
        <v>3.4</v>
      </c>
      <c r="J135" s="4">
        <f t="shared" si="15"/>
        <v>4.34</v>
      </c>
      <c r="K135" s="2">
        <f t="shared" si="16"/>
        <v>1.51</v>
      </c>
      <c r="L135" s="2" t="str">
        <f t="shared" si="17"/>
        <v>4.34±1.51</v>
      </c>
      <c r="M135" s="2">
        <f t="shared" si="18"/>
        <v>0.56999999999999995</v>
      </c>
      <c r="N135" s="2" t="str">
        <f t="shared" si="19"/>
        <v>4.34±0.57</v>
      </c>
    </row>
    <row r="136" spans="1:14" s="2" customFormat="1">
      <c r="B136" s="2">
        <v>5</v>
      </c>
      <c r="C136" s="2">
        <v>3.4</v>
      </c>
      <c r="D136" s="2">
        <v>3.5</v>
      </c>
      <c r="E136" s="2">
        <v>4</v>
      </c>
      <c r="F136" s="2">
        <v>3.2</v>
      </c>
      <c r="G136" s="2">
        <v>5.8</v>
      </c>
      <c r="H136" s="2">
        <v>3.8</v>
      </c>
      <c r="I136" s="2">
        <v>3.2</v>
      </c>
      <c r="J136" s="4">
        <f t="shared" si="15"/>
        <v>3.84</v>
      </c>
      <c r="K136" s="2">
        <f t="shared" si="16"/>
        <v>0.91</v>
      </c>
      <c r="L136" s="2" t="str">
        <f t="shared" si="17"/>
        <v>3.84±0.91</v>
      </c>
      <c r="M136" s="2">
        <f t="shared" si="18"/>
        <v>0.34</v>
      </c>
      <c r="N136" s="2" t="str">
        <f t="shared" si="19"/>
        <v>3.84±0.34</v>
      </c>
    </row>
    <row r="137" spans="1:14" s="2" customFormat="1">
      <c r="A137" s="2" t="s">
        <v>50</v>
      </c>
      <c r="B137" s="2">
        <v>50</v>
      </c>
      <c r="C137" s="4">
        <v>149.69999999999999</v>
      </c>
      <c r="D137" s="4">
        <v>349.4</v>
      </c>
      <c r="E137" s="4">
        <v>1055.4000000000001</v>
      </c>
      <c r="F137" s="4">
        <v>262</v>
      </c>
      <c r="G137" s="4">
        <v>301.60000000000002</v>
      </c>
      <c r="H137" s="4">
        <v>179.8</v>
      </c>
      <c r="I137" s="4">
        <v>61.2</v>
      </c>
      <c r="J137" s="4">
        <f t="shared" si="15"/>
        <v>337.01</v>
      </c>
      <c r="K137" s="2">
        <f t="shared" si="16"/>
        <v>331.41</v>
      </c>
      <c r="L137" s="2" t="str">
        <f t="shared" si="17"/>
        <v>337.01±331.41</v>
      </c>
      <c r="M137" s="2">
        <f t="shared" si="18"/>
        <v>125.26</v>
      </c>
      <c r="N137" s="2" t="str">
        <f t="shared" si="19"/>
        <v>337.01±125.26</v>
      </c>
    </row>
    <row r="138" spans="1:14" s="2" customFormat="1">
      <c r="B138" s="2">
        <v>45</v>
      </c>
      <c r="C138" s="4">
        <v>124.5</v>
      </c>
      <c r="D138" s="4">
        <v>291.2</v>
      </c>
      <c r="E138" s="4">
        <v>971.2</v>
      </c>
      <c r="F138" s="4">
        <v>217</v>
      </c>
      <c r="G138" s="4">
        <v>250.2</v>
      </c>
      <c r="H138" s="4">
        <v>146.1</v>
      </c>
      <c r="I138" s="4">
        <v>51</v>
      </c>
      <c r="J138" s="4">
        <f t="shared" si="15"/>
        <v>293.02999999999997</v>
      </c>
      <c r="K138" s="2">
        <f t="shared" si="16"/>
        <v>309.87</v>
      </c>
      <c r="L138" s="2" t="str">
        <f t="shared" si="17"/>
        <v>293.03±309.87</v>
      </c>
      <c r="M138" s="2">
        <f t="shared" si="18"/>
        <v>117.12</v>
      </c>
      <c r="N138" s="2" t="str">
        <f t="shared" si="19"/>
        <v>293.03±117.12</v>
      </c>
    </row>
    <row r="139" spans="1:14" s="2" customFormat="1">
      <c r="B139" s="2">
        <v>40</v>
      </c>
      <c r="C139" s="4">
        <v>99.8</v>
      </c>
      <c r="D139" s="4">
        <v>236</v>
      </c>
      <c r="E139" s="4">
        <v>802.4</v>
      </c>
      <c r="F139" s="4">
        <v>176.7</v>
      </c>
      <c r="G139" s="4">
        <v>200.6</v>
      </c>
      <c r="H139" s="4">
        <v>118.6</v>
      </c>
      <c r="I139" s="4">
        <v>42.5</v>
      </c>
      <c r="J139" s="4">
        <f t="shared" si="15"/>
        <v>239.51</v>
      </c>
      <c r="K139" s="2">
        <f t="shared" si="16"/>
        <v>256.67</v>
      </c>
      <c r="L139" s="2" t="str">
        <f t="shared" si="17"/>
        <v>239.51±256.67</v>
      </c>
      <c r="M139" s="2">
        <f t="shared" si="18"/>
        <v>97.01</v>
      </c>
      <c r="N139" s="2" t="str">
        <f t="shared" si="19"/>
        <v>239.51±97.01</v>
      </c>
    </row>
    <row r="140" spans="1:14" s="2" customFormat="1">
      <c r="B140" s="2">
        <v>35</v>
      </c>
      <c r="C140" s="4">
        <v>78.099999999999994</v>
      </c>
      <c r="D140" s="4">
        <v>184.6</v>
      </c>
      <c r="E140" s="4">
        <v>676.5</v>
      </c>
      <c r="F140" s="4">
        <v>137.9</v>
      </c>
      <c r="G140" s="4">
        <v>161.4</v>
      </c>
      <c r="H140" s="4">
        <v>94.7</v>
      </c>
      <c r="I140" s="4">
        <v>34.6</v>
      </c>
      <c r="J140" s="4">
        <f t="shared" si="15"/>
        <v>195.4</v>
      </c>
      <c r="K140" s="2">
        <f t="shared" si="16"/>
        <v>218.25</v>
      </c>
      <c r="L140" s="2" t="str">
        <f t="shared" si="17"/>
        <v>195.4±218.25</v>
      </c>
      <c r="M140" s="2">
        <f t="shared" si="18"/>
        <v>82.49</v>
      </c>
      <c r="N140" s="2" t="str">
        <f t="shared" si="19"/>
        <v>195.4±82.49</v>
      </c>
    </row>
    <row r="141" spans="1:14" s="2" customFormat="1">
      <c r="B141" s="2">
        <v>30</v>
      </c>
      <c r="C141" s="4">
        <v>58</v>
      </c>
      <c r="D141" s="4">
        <v>140.30000000000001</v>
      </c>
      <c r="E141" s="4">
        <v>537.4</v>
      </c>
      <c r="F141" s="4">
        <v>103.8</v>
      </c>
      <c r="G141" s="4">
        <v>120</v>
      </c>
      <c r="H141" s="4">
        <v>70.8</v>
      </c>
      <c r="I141" s="4">
        <v>27.3</v>
      </c>
      <c r="J141" s="4">
        <f t="shared" si="15"/>
        <v>151.09</v>
      </c>
      <c r="K141" s="2">
        <f t="shared" si="16"/>
        <v>174.64</v>
      </c>
      <c r="L141" s="2" t="str">
        <f t="shared" si="17"/>
        <v>151.09±174.64</v>
      </c>
      <c r="M141" s="2">
        <f t="shared" si="18"/>
        <v>66.010000000000005</v>
      </c>
      <c r="N141" s="2" t="str">
        <f t="shared" si="19"/>
        <v>151.09±66.01</v>
      </c>
    </row>
    <row r="142" spans="1:14" s="2" customFormat="1">
      <c r="B142" s="2">
        <v>25</v>
      </c>
      <c r="C142" s="4">
        <v>42.1</v>
      </c>
      <c r="D142" s="4">
        <v>102.1</v>
      </c>
      <c r="E142" s="4">
        <v>394</v>
      </c>
      <c r="F142" s="4">
        <v>74.8</v>
      </c>
      <c r="G142" s="4">
        <v>87.3</v>
      </c>
      <c r="H142" s="4">
        <v>51.8</v>
      </c>
      <c r="I142" s="4">
        <v>20.6</v>
      </c>
      <c r="J142" s="4">
        <f t="shared" si="15"/>
        <v>110.39</v>
      </c>
      <c r="K142" s="2">
        <f t="shared" si="16"/>
        <v>128.1</v>
      </c>
      <c r="L142" s="2" t="str">
        <f t="shared" si="17"/>
        <v>110.39±128.1</v>
      </c>
      <c r="M142" s="2">
        <f t="shared" si="18"/>
        <v>48.42</v>
      </c>
      <c r="N142" s="2" t="str">
        <f t="shared" si="19"/>
        <v>110.39±48.42</v>
      </c>
    </row>
    <row r="143" spans="1:14" s="2" customFormat="1">
      <c r="B143" s="2">
        <v>20</v>
      </c>
      <c r="C143" s="2">
        <v>27.4</v>
      </c>
      <c r="D143" s="2">
        <v>68.2</v>
      </c>
      <c r="E143" s="2">
        <v>48.5</v>
      </c>
      <c r="F143" s="4">
        <v>50.5</v>
      </c>
      <c r="G143" s="2">
        <v>59.2</v>
      </c>
      <c r="H143" s="4">
        <v>35.5</v>
      </c>
      <c r="I143" s="4">
        <v>14.4</v>
      </c>
      <c r="J143" s="4">
        <f t="shared" si="15"/>
        <v>43.39</v>
      </c>
      <c r="K143" s="2">
        <f t="shared" si="16"/>
        <v>18.71</v>
      </c>
      <c r="L143" s="2" t="str">
        <f t="shared" si="17"/>
        <v>43.39±18.71</v>
      </c>
      <c r="M143" s="2">
        <f t="shared" si="18"/>
        <v>7.07</v>
      </c>
      <c r="N143" s="2" t="str">
        <f t="shared" si="19"/>
        <v>43.39±7.07</v>
      </c>
    </row>
    <row r="144" spans="1:14" s="2" customFormat="1">
      <c r="B144" s="2">
        <v>15</v>
      </c>
      <c r="C144" s="2">
        <v>15.8</v>
      </c>
      <c r="D144" s="2">
        <v>40.1</v>
      </c>
      <c r="E144" s="2">
        <v>29.4</v>
      </c>
      <c r="F144" s="4">
        <v>29.1</v>
      </c>
      <c r="G144" s="2">
        <v>35.4</v>
      </c>
      <c r="H144" s="4">
        <v>20.399999999999999</v>
      </c>
      <c r="I144" s="2">
        <v>9.1999999999999993</v>
      </c>
      <c r="J144" s="4">
        <f t="shared" si="15"/>
        <v>25.63</v>
      </c>
      <c r="K144" s="2">
        <f t="shared" si="16"/>
        <v>10.99</v>
      </c>
      <c r="L144" s="2" t="str">
        <f t="shared" si="17"/>
        <v>25.63±10.99</v>
      </c>
      <c r="M144" s="2">
        <f t="shared" si="18"/>
        <v>4.1500000000000004</v>
      </c>
      <c r="N144" s="2" t="str">
        <f t="shared" si="19"/>
        <v>25.63±4.15</v>
      </c>
    </row>
    <row r="145" spans="1:14" s="2" customFormat="1">
      <c r="B145" s="2">
        <v>10</v>
      </c>
      <c r="C145" s="2">
        <v>7.4</v>
      </c>
      <c r="D145" s="2">
        <v>19.399999999999999</v>
      </c>
      <c r="E145" s="2">
        <v>14.8</v>
      </c>
      <c r="F145" s="4">
        <v>13.6</v>
      </c>
      <c r="G145" s="2">
        <v>17.8</v>
      </c>
      <c r="H145" s="4">
        <v>9.6999999999999993</v>
      </c>
      <c r="I145" s="2">
        <v>5</v>
      </c>
      <c r="J145" s="4">
        <f t="shared" si="15"/>
        <v>12.53</v>
      </c>
      <c r="K145" s="2">
        <f t="shared" si="16"/>
        <v>5.36</v>
      </c>
      <c r="L145" s="2" t="str">
        <f t="shared" si="17"/>
        <v>12.53±5.36</v>
      </c>
      <c r="M145" s="2">
        <f t="shared" si="18"/>
        <v>2.0299999999999998</v>
      </c>
      <c r="N145" s="2" t="str">
        <f t="shared" si="19"/>
        <v>12.53±2.03</v>
      </c>
    </row>
    <row r="146" spans="1:14" s="2" customFormat="1">
      <c r="B146" s="2">
        <v>5</v>
      </c>
      <c r="C146" s="2">
        <v>2.1</v>
      </c>
      <c r="D146" s="2">
        <v>5.3</v>
      </c>
      <c r="E146" s="2">
        <v>4.7</v>
      </c>
      <c r="F146" s="4">
        <v>3.8</v>
      </c>
      <c r="G146" s="2">
        <v>5.8</v>
      </c>
      <c r="H146" s="4">
        <v>2.9</v>
      </c>
      <c r="I146" s="2">
        <v>1.7</v>
      </c>
      <c r="J146" s="4">
        <f>ROUND(AVERAGE(C146:I146),2)</f>
        <v>3.76</v>
      </c>
      <c r="K146" s="2">
        <f t="shared" si="16"/>
        <v>1.59</v>
      </c>
      <c r="L146" s="2" t="str">
        <f t="shared" si="17"/>
        <v>3.76±1.59</v>
      </c>
      <c r="M146" s="2">
        <f t="shared" si="18"/>
        <v>0.6</v>
      </c>
      <c r="N146" s="2" t="str">
        <f t="shared" si="19"/>
        <v>3.76±0.6</v>
      </c>
    </row>
    <row r="147" spans="1:14" s="2" customFormat="1">
      <c r="A147" s="2" t="s">
        <v>51</v>
      </c>
      <c r="B147" s="2">
        <v>50</v>
      </c>
      <c r="C147" s="4">
        <v>326.7</v>
      </c>
      <c r="D147" s="4">
        <v>255.3</v>
      </c>
      <c r="E147" s="4">
        <v>258.8</v>
      </c>
      <c r="F147" s="4">
        <v>1706.6</v>
      </c>
      <c r="G147" s="4">
        <v>953.1</v>
      </c>
      <c r="H147" s="4">
        <v>775.9</v>
      </c>
      <c r="I147" s="4">
        <v>428.2</v>
      </c>
      <c r="J147" s="4">
        <f t="shared" si="15"/>
        <v>672.09</v>
      </c>
      <c r="K147" s="2">
        <f t="shared" si="16"/>
        <v>529.66</v>
      </c>
      <c r="L147" s="2" t="str">
        <f t="shared" si="17"/>
        <v>672.09±529.66</v>
      </c>
      <c r="M147" s="2">
        <f t="shared" si="18"/>
        <v>200.19</v>
      </c>
      <c r="N147" s="2" t="str">
        <f t="shared" si="19"/>
        <v>672.09±200.19</v>
      </c>
    </row>
    <row r="148" spans="1:14" s="2" customFormat="1">
      <c r="B148" s="2">
        <v>45</v>
      </c>
      <c r="C148" s="2">
        <v>318.10000000000002</v>
      </c>
      <c r="D148" s="2">
        <v>248.4</v>
      </c>
      <c r="E148" s="2">
        <v>254.8</v>
      </c>
      <c r="F148" s="4">
        <v>1633</v>
      </c>
      <c r="G148" s="2">
        <v>869.4</v>
      </c>
      <c r="H148" s="2">
        <v>760.1</v>
      </c>
      <c r="I148" s="2">
        <v>415.7</v>
      </c>
      <c r="J148" s="4">
        <f t="shared" si="15"/>
        <v>642.79</v>
      </c>
      <c r="K148" s="2">
        <f t="shared" si="16"/>
        <v>501.45</v>
      </c>
      <c r="L148" s="2" t="str">
        <f t="shared" si="17"/>
        <v>642.79±501.45</v>
      </c>
      <c r="M148" s="2">
        <f t="shared" si="18"/>
        <v>189.53</v>
      </c>
      <c r="N148" s="2" t="str">
        <f t="shared" si="19"/>
        <v>642.79±189.53</v>
      </c>
    </row>
    <row r="149" spans="1:14" s="2" customFormat="1">
      <c r="B149" s="2">
        <v>40</v>
      </c>
      <c r="C149" s="2">
        <v>303</v>
      </c>
      <c r="D149" s="2">
        <v>252</v>
      </c>
      <c r="E149" s="2">
        <v>250.5</v>
      </c>
      <c r="F149" s="4">
        <v>1605.9</v>
      </c>
      <c r="G149" s="2">
        <v>806.3</v>
      </c>
      <c r="H149" s="2">
        <v>745.7</v>
      </c>
      <c r="I149" s="2">
        <v>411.7</v>
      </c>
      <c r="J149" s="4">
        <f t="shared" si="15"/>
        <v>625.01</v>
      </c>
      <c r="K149" s="2">
        <f t="shared" si="16"/>
        <v>489.59</v>
      </c>
      <c r="L149" s="2" t="str">
        <f t="shared" si="17"/>
        <v>625.01±489.59</v>
      </c>
      <c r="M149" s="2">
        <f t="shared" si="18"/>
        <v>185.05</v>
      </c>
      <c r="N149" s="2" t="str">
        <f t="shared" si="19"/>
        <v>625.01±185.05</v>
      </c>
    </row>
    <row r="150" spans="1:14" s="2" customFormat="1">
      <c r="B150" s="2">
        <v>35</v>
      </c>
      <c r="C150" s="2">
        <v>291.10000000000002</v>
      </c>
      <c r="D150" s="2">
        <v>236.2</v>
      </c>
      <c r="E150" s="2">
        <v>240.5</v>
      </c>
      <c r="F150" s="4">
        <v>1575.6</v>
      </c>
      <c r="G150" s="2">
        <v>745.1</v>
      </c>
      <c r="H150" s="2">
        <v>726.8</v>
      </c>
      <c r="I150" s="2">
        <v>406.4</v>
      </c>
      <c r="J150" s="4">
        <f t="shared" si="15"/>
        <v>603.1</v>
      </c>
      <c r="K150" s="2">
        <f t="shared" si="16"/>
        <v>480.17</v>
      </c>
      <c r="L150" s="2" t="str">
        <f t="shared" si="17"/>
        <v>603.1±480.17</v>
      </c>
      <c r="M150" s="2">
        <f t="shared" si="18"/>
        <v>181.49</v>
      </c>
      <c r="N150" s="2" t="str">
        <f t="shared" si="19"/>
        <v>603.1±181.49</v>
      </c>
    </row>
    <row r="151" spans="1:14" s="2" customFormat="1">
      <c r="B151" s="2">
        <v>30</v>
      </c>
      <c r="C151" s="2">
        <v>275.60000000000002</v>
      </c>
      <c r="D151" s="2">
        <v>224.5</v>
      </c>
      <c r="E151" s="2">
        <v>238.8</v>
      </c>
      <c r="F151" s="4">
        <v>1552.5</v>
      </c>
      <c r="G151" s="2">
        <v>685</v>
      </c>
      <c r="H151" s="2">
        <v>697.7</v>
      </c>
      <c r="I151" s="2">
        <v>399.2</v>
      </c>
      <c r="J151" s="4">
        <f t="shared" si="15"/>
        <v>581.9</v>
      </c>
      <c r="K151" s="2">
        <f t="shared" si="16"/>
        <v>472.36</v>
      </c>
      <c r="L151" s="2" t="str">
        <f t="shared" si="17"/>
        <v>581.9±472.36</v>
      </c>
      <c r="M151" s="2">
        <f t="shared" si="18"/>
        <v>178.54</v>
      </c>
      <c r="N151" s="2" t="str">
        <f t="shared" si="19"/>
        <v>581.9±178.54</v>
      </c>
    </row>
    <row r="152" spans="1:14" s="2" customFormat="1">
      <c r="B152" s="2">
        <v>25</v>
      </c>
      <c r="C152" s="2">
        <v>261.10000000000002</v>
      </c>
      <c r="D152" s="2">
        <v>218.4</v>
      </c>
      <c r="E152" s="2">
        <v>228.2</v>
      </c>
      <c r="F152" s="4">
        <v>1517.8</v>
      </c>
      <c r="G152" s="2">
        <v>614.6</v>
      </c>
      <c r="H152" s="2">
        <v>670</v>
      </c>
      <c r="I152" s="2">
        <v>385.6</v>
      </c>
      <c r="J152" s="4">
        <f t="shared" si="15"/>
        <v>556.53</v>
      </c>
      <c r="K152" s="2">
        <f t="shared" si="16"/>
        <v>461.68</v>
      </c>
      <c r="L152" s="2" t="str">
        <f t="shared" si="17"/>
        <v>556.53±461.68</v>
      </c>
      <c r="M152" s="2">
        <f t="shared" si="18"/>
        <v>174.5</v>
      </c>
      <c r="N152" s="2" t="str">
        <f t="shared" si="19"/>
        <v>556.53±174.5</v>
      </c>
    </row>
    <row r="153" spans="1:14" s="2" customFormat="1">
      <c r="B153" s="2">
        <v>20</v>
      </c>
      <c r="C153" s="2">
        <v>243.3</v>
      </c>
      <c r="D153" s="2">
        <v>211</v>
      </c>
      <c r="E153" s="2">
        <v>222.9</v>
      </c>
      <c r="F153" s="4">
        <v>1472.6</v>
      </c>
      <c r="G153" s="2">
        <v>527.9</v>
      </c>
      <c r="H153" s="2">
        <v>640.20000000000005</v>
      </c>
      <c r="I153" s="2">
        <v>369.8</v>
      </c>
      <c r="J153" s="4">
        <f t="shared" si="15"/>
        <v>526.80999999999995</v>
      </c>
      <c r="K153" s="2">
        <f t="shared" si="16"/>
        <v>448.05</v>
      </c>
      <c r="L153" s="2" t="str">
        <f t="shared" si="17"/>
        <v>526.81±448.05</v>
      </c>
      <c r="M153" s="2">
        <f t="shared" si="18"/>
        <v>169.35</v>
      </c>
      <c r="N153" s="2" t="str">
        <f t="shared" si="19"/>
        <v>526.81±169.35</v>
      </c>
    </row>
    <row r="154" spans="1:14" s="2" customFormat="1">
      <c r="B154" s="2">
        <v>15</v>
      </c>
      <c r="C154" s="2">
        <v>226.8</v>
      </c>
      <c r="D154" s="2">
        <v>208.3</v>
      </c>
      <c r="E154" s="2">
        <v>211.1</v>
      </c>
      <c r="F154" s="4">
        <v>1400.7</v>
      </c>
      <c r="G154" s="2">
        <v>458.9</v>
      </c>
      <c r="H154" s="2">
        <v>615.79999999999995</v>
      </c>
      <c r="I154" s="2">
        <v>355.9</v>
      </c>
      <c r="J154" s="4">
        <f t="shared" si="15"/>
        <v>496.79</v>
      </c>
      <c r="K154" s="2">
        <f t="shared" si="16"/>
        <v>426.27</v>
      </c>
      <c r="L154" s="2" t="str">
        <f t="shared" si="17"/>
        <v>496.79±426.27</v>
      </c>
      <c r="M154" s="2">
        <f t="shared" si="18"/>
        <v>161.11000000000001</v>
      </c>
      <c r="N154" s="2" t="str">
        <f t="shared" si="19"/>
        <v>496.79±161.11</v>
      </c>
    </row>
    <row r="155" spans="1:14" s="2" customFormat="1">
      <c r="B155" s="2">
        <v>10</v>
      </c>
      <c r="C155" s="2">
        <v>195.7</v>
      </c>
      <c r="D155" s="2">
        <v>189.8</v>
      </c>
      <c r="E155" s="2">
        <v>199.4</v>
      </c>
      <c r="F155" s="4">
        <v>1274.5</v>
      </c>
      <c r="G155" s="2">
        <v>374.1</v>
      </c>
      <c r="H155" s="2">
        <v>556.20000000000005</v>
      </c>
      <c r="I155" s="2">
        <v>343.8</v>
      </c>
      <c r="J155" s="4">
        <f t="shared" si="15"/>
        <v>447.64</v>
      </c>
      <c r="K155" s="2">
        <f t="shared" si="16"/>
        <v>388</v>
      </c>
      <c r="L155" s="2" t="str">
        <f t="shared" si="17"/>
        <v>447.64±388</v>
      </c>
      <c r="M155" s="2">
        <f t="shared" si="18"/>
        <v>146.65</v>
      </c>
      <c r="N155" s="2" t="str">
        <f t="shared" si="19"/>
        <v>447.64±146.65</v>
      </c>
    </row>
    <row r="156" spans="1:14" s="2" customFormat="1">
      <c r="B156" s="2">
        <v>5</v>
      </c>
      <c r="C156" s="2">
        <v>134.80000000000001</v>
      </c>
      <c r="D156" s="2">
        <v>156.6</v>
      </c>
      <c r="E156" s="2">
        <v>172.6</v>
      </c>
      <c r="F156" s="4">
        <v>961.5</v>
      </c>
      <c r="G156" s="2">
        <v>280.60000000000002</v>
      </c>
      <c r="H156" s="2">
        <v>409</v>
      </c>
      <c r="I156" s="2">
        <v>288.2</v>
      </c>
      <c r="J156" s="4">
        <f t="shared" si="15"/>
        <v>343.33</v>
      </c>
      <c r="K156" s="2">
        <f t="shared" si="16"/>
        <v>288.94</v>
      </c>
      <c r="L156" s="2" t="str">
        <f t="shared" si="17"/>
        <v>343.33±288.94</v>
      </c>
      <c r="M156" s="2">
        <f t="shared" si="18"/>
        <v>109.21</v>
      </c>
      <c r="N156" s="2" t="str">
        <f t="shared" si="19"/>
        <v>343.33±109.21</v>
      </c>
    </row>
    <row r="157" spans="1:14" s="2" customFormat="1">
      <c r="A157" s="2" t="s">
        <v>52</v>
      </c>
      <c r="B157" s="2">
        <v>50</v>
      </c>
      <c r="C157" s="2">
        <v>35.6</v>
      </c>
      <c r="D157" s="2">
        <v>22.8</v>
      </c>
      <c r="E157" s="2">
        <v>31</v>
      </c>
      <c r="F157" s="2">
        <v>19.399999999999999</v>
      </c>
      <c r="G157" s="2">
        <v>118</v>
      </c>
      <c r="H157" s="4">
        <v>36.200000000000003</v>
      </c>
      <c r="I157" s="2">
        <v>16.8</v>
      </c>
      <c r="J157" s="4">
        <f t="shared" si="15"/>
        <v>39.97</v>
      </c>
      <c r="K157" s="2">
        <f t="shared" si="16"/>
        <v>35.25</v>
      </c>
      <c r="L157" s="2" t="str">
        <f t="shared" si="17"/>
        <v>39.97±35.25</v>
      </c>
      <c r="M157" s="2">
        <f t="shared" si="18"/>
        <v>13.32</v>
      </c>
      <c r="N157" s="2" t="str">
        <f t="shared" si="19"/>
        <v>39.97±13.32</v>
      </c>
    </row>
    <row r="158" spans="1:14" s="2" customFormat="1">
      <c r="B158" s="2">
        <v>45</v>
      </c>
      <c r="C158" s="2">
        <v>32.700000000000003</v>
      </c>
      <c r="D158" s="2">
        <v>20.399999999999999</v>
      </c>
      <c r="E158" s="2">
        <v>28.3</v>
      </c>
      <c r="F158" s="2">
        <v>18.3</v>
      </c>
      <c r="G158" s="2">
        <v>108</v>
      </c>
      <c r="H158" s="4">
        <v>33</v>
      </c>
      <c r="I158" s="2">
        <v>15.7</v>
      </c>
      <c r="J158" s="4">
        <f t="shared" si="15"/>
        <v>36.630000000000003</v>
      </c>
      <c r="K158" s="2">
        <f t="shared" si="16"/>
        <v>32.22</v>
      </c>
      <c r="L158" s="2" t="str">
        <f t="shared" si="17"/>
        <v>36.63±32.22</v>
      </c>
      <c r="M158" s="2">
        <f t="shared" si="18"/>
        <v>12.18</v>
      </c>
      <c r="N158" s="2" t="str">
        <f t="shared" si="19"/>
        <v>36.63±12.18</v>
      </c>
    </row>
    <row r="159" spans="1:14" s="2" customFormat="1">
      <c r="B159" s="2">
        <v>40</v>
      </c>
      <c r="C159" s="2">
        <v>29.3</v>
      </c>
      <c r="D159" s="2">
        <v>19.399999999999999</v>
      </c>
      <c r="E159" s="2">
        <v>26</v>
      </c>
      <c r="F159" s="2">
        <v>17</v>
      </c>
      <c r="G159" s="2">
        <v>96.2</v>
      </c>
      <c r="H159" s="2">
        <v>30.5</v>
      </c>
      <c r="I159" s="2">
        <v>14.4</v>
      </c>
      <c r="J159" s="4">
        <f t="shared" si="15"/>
        <v>33.26</v>
      </c>
      <c r="K159" s="2">
        <f t="shared" si="16"/>
        <v>28.43</v>
      </c>
      <c r="L159" s="2" t="str">
        <f t="shared" si="17"/>
        <v>33.26±28.43</v>
      </c>
      <c r="M159" s="2">
        <f t="shared" si="18"/>
        <v>10.75</v>
      </c>
      <c r="N159" s="2" t="str">
        <f t="shared" si="19"/>
        <v>33.26±10.75</v>
      </c>
    </row>
    <row r="160" spans="1:14" s="2" customFormat="1">
      <c r="B160" s="2">
        <v>35</v>
      </c>
      <c r="C160" s="2">
        <v>27.2</v>
      </c>
      <c r="D160" s="2">
        <v>17.8</v>
      </c>
      <c r="E160" s="2">
        <v>23.8</v>
      </c>
      <c r="F160" s="2">
        <v>15.5</v>
      </c>
      <c r="G160" s="2">
        <v>87.5</v>
      </c>
      <c r="H160" s="2">
        <v>27.7</v>
      </c>
      <c r="I160" s="2">
        <v>13.8</v>
      </c>
      <c r="J160" s="4">
        <f t="shared" si="15"/>
        <v>30.47</v>
      </c>
      <c r="K160" s="2">
        <f t="shared" si="16"/>
        <v>25.75</v>
      </c>
      <c r="L160" s="2" t="str">
        <f t="shared" si="17"/>
        <v>30.47±25.75</v>
      </c>
      <c r="M160" s="2">
        <f t="shared" si="18"/>
        <v>9.73</v>
      </c>
      <c r="N160" s="2" t="str">
        <f t="shared" si="19"/>
        <v>30.47±9.73</v>
      </c>
    </row>
    <row r="161" spans="1:14" s="2" customFormat="1">
      <c r="B161" s="2">
        <v>30</v>
      </c>
      <c r="C161" s="2">
        <v>25.3</v>
      </c>
      <c r="D161" s="2">
        <v>15.7</v>
      </c>
      <c r="E161" s="2">
        <v>21.6</v>
      </c>
      <c r="F161" s="2">
        <v>14.3</v>
      </c>
      <c r="G161" s="2">
        <v>76.7</v>
      </c>
      <c r="H161" s="2">
        <v>24.8</v>
      </c>
      <c r="I161" s="2">
        <v>12</v>
      </c>
      <c r="J161" s="4">
        <f t="shared" si="15"/>
        <v>27.2</v>
      </c>
      <c r="K161" s="2">
        <f t="shared" si="16"/>
        <v>22.44</v>
      </c>
      <c r="L161" s="2" t="str">
        <f t="shared" si="17"/>
        <v>27.2±22.44</v>
      </c>
      <c r="M161" s="2">
        <f t="shared" si="18"/>
        <v>8.48</v>
      </c>
      <c r="N161" s="2" t="str">
        <f t="shared" si="19"/>
        <v>27.2±8.48</v>
      </c>
    </row>
    <row r="162" spans="1:14" s="2" customFormat="1">
      <c r="B162" s="2">
        <v>25</v>
      </c>
      <c r="C162" s="2">
        <v>22.1</v>
      </c>
      <c r="D162" s="2">
        <v>14.6</v>
      </c>
      <c r="E162" s="2">
        <v>18.2</v>
      </c>
      <c r="F162" s="2">
        <v>13.1</v>
      </c>
      <c r="G162" s="2">
        <v>65.3</v>
      </c>
      <c r="H162" s="2">
        <v>22</v>
      </c>
      <c r="I162" s="2">
        <v>10.8</v>
      </c>
      <c r="J162" s="4">
        <f t="shared" si="15"/>
        <v>23.73</v>
      </c>
      <c r="K162" s="2">
        <f t="shared" si="16"/>
        <v>18.829999999999998</v>
      </c>
      <c r="L162" s="2" t="str">
        <f t="shared" si="17"/>
        <v>23.73±18.83</v>
      </c>
      <c r="M162" s="2">
        <f t="shared" si="18"/>
        <v>7.12</v>
      </c>
      <c r="N162" s="2" t="str">
        <f t="shared" si="19"/>
        <v>23.73±7.12</v>
      </c>
    </row>
    <row r="163" spans="1:14" s="2" customFormat="1">
      <c r="B163" s="2">
        <v>20</v>
      </c>
      <c r="C163" s="2">
        <v>19.2</v>
      </c>
      <c r="D163" s="2">
        <v>12.4</v>
      </c>
      <c r="E163" s="2">
        <v>15.4</v>
      </c>
      <c r="F163" s="2">
        <v>11.7</v>
      </c>
      <c r="G163" s="2">
        <v>55</v>
      </c>
      <c r="H163" s="2">
        <v>18.899999999999999</v>
      </c>
      <c r="I163" s="2">
        <v>9.6</v>
      </c>
      <c r="J163" s="4">
        <f t="shared" si="15"/>
        <v>20.309999999999999</v>
      </c>
      <c r="K163" s="2">
        <f t="shared" si="16"/>
        <v>15.72</v>
      </c>
      <c r="L163" s="2" t="str">
        <f t="shared" si="17"/>
        <v>20.31±15.72</v>
      </c>
      <c r="M163" s="2">
        <f t="shared" si="18"/>
        <v>5.94</v>
      </c>
      <c r="N163" s="2" t="str">
        <f t="shared" si="19"/>
        <v>20.31±5.94</v>
      </c>
    </row>
    <row r="164" spans="1:14" s="2" customFormat="1">
      <c r="B164" s="2">
        <v>15</v>
      </c>
      <c r="C164" s="2">
        <v>16.399999999999999</v>
      </c>
      <c r="D164" s="2">
        <v>10.5</v>
      </c>
      <c r="E164" s="2">
        <v>13.1</v>
      </c>
      <c r="F164" s="2">
        <v>10.3</v>
      </c>
      <c r="G164" s="2">
        <v>44.5</v>
      </c>
      <c r="H164" s="2">
        <v>15.9</v>
      </c>
      <c r="I164" s="2">
        <v>8.1</v>
      </c>
      <c r="J164" s="4">
        <f t="shared" si="15"/>
        <v>16.97</v>
      </c>
      <c r="K164" s="2">
        <f t="shared" si="16"/>
        <v>12.51</v>
      </c>
      <c r="L164" s="2" t="str">
        <f t="shared" si="17"/>
        <v>16.97±12.51</v>
      </c>
      <c r="M164" s="2">
        <f t="shared" si="18"/>
        <v>4.7300000000000004</v>
      </c>
      <c r="N164" s="2" t="str">
        <f t="shared" si="19"/>
        <v>16.97±4.73</v>
      </c>
    </row>
    <row r="165" spans="1:14" s="2" customFormat="1">
      <c r="B165" s="2">
        <v>10</v>
      </c>
      <c r="C165" s="2">
        <v>13.5</v>
      </c>
      <c r="D165" s="2">
        <v>8.6</v>
      </c>
      <c r="E165" s="2">
        <v>10.4</v>
      </c>
      <c r="F165" s="2">
        <v>8.6999999999999993</v>
      </c>
      <c r="G165" s="2">
        <v>32.9</v>
      </c>
      <c r="H165" s="2">
        <v>12.3</v>
      </c>
      <c r="I165" s="2">
        <v>6.7</v>
      </c>
      <c r="J165" s="4">
        <f t="shared" si="15"/>
        <v>13.3</v>
      </c>
      <c r="K165" s="2">
        <f t="shared" si="16"/>
        <v>8.9499999999999993</v>
      </c>
      <c r="L165" s="2" t="str">
        <f t="shared" si="17"/>
        <v>13.3±8.95</v>
      </c>
      <c r="M165" s="2">
        <f t="shared" si="18"/>
        <v>3.38</v>
      </c>
      <c r="N165" s="2" t="str">
        <f t="shared" si="19"/>
        <v>13.3±3.38</v>
      </c>
    </row>
    <row r="166" spans="1:14" s="2" customFormat="1">
      <c r="B166" s="2">
        <v>5</v>
      </c>
      <c r="C166" s="2">
        <v>10.5</v>
      </c>
      <c r="D166" s="2">
        <v>6.6</v>
      </c>
      <c r="E166" s="2">
        <v>7.6</v>
      </c>
      <c r="F166" s="2">
        <v>7.2</v>
      </c>
      <c r="G166" s="2">
        <v>21.5</v>
      </c>
      <c r="H166" s="2">
        <v>9.1999999999999993</v>
      </c>
      <c r="I166" s="2">
        <v>5.6</v>
      </c>
      <c r="J166" s="4">
        <f t="shared" si="15"/>
        <v>9.74</v>
      </c>
      <c r="K166" s="2">
        <f t="shared" si="16"/>
        <v>5.43</v>
      </c>
      <c r="L166" s="2" t="str">
        <f t="shared" si="17"/>
        <v>9.74±5.43</v>
      </c>
      <c r="M166" s="2">
        <f t="shared" si="18"/>
        <v>2.0499999999999998</v>
      </c>
      <c r="N166" s="2" t="str">
        <f t="shared" si="19"/>
        <v>9.74±2.05</v>
      </c>
    </row>
    <row r="167" spans="1:14" s="2" customFormat="1">
      <c r="A167" s="2" t="s">
        <v>53</v>
      </c>
      <c r="B167" s="2">
        <v>50</v>
      </c>
      <c r="C167" s="2">
        <v>23.8</v>
      </c>
      <c r="D167" s="2">
        <v>19.5</v>
      </c>
      <c r="E167" s="4">
        <v>27.2</v>
      </c>
      <c r="F167" s="4">
        <v>19.600000000000001</v>
      </c>
      <c r="G167" s="4">
        <v>24.9</v>
      </c>
      <c r="H167" s="4">
        <v>16</v>
      </c>
      <c r="I167" s="4">
        <v>12.9</v>
      </c>
      <c r="J167" s="4">
        <f t="shared" si="15"/>
        <v>20.56</v>
      </c>
      <c r="K167" s="2">
        <f t="shared" si="16"/>
        <v>5.08</v>
      </c>
      <c r="L167" s="2" t="str">
        <f t="shared" si="17"/>
        <v>20.56±5.08</v>
      </c>
      <c r="M167" s="2">
        <f t="shared" si="18"/>
        <v>1.92</v>
      </c>
      <c r="N167" s="2" t="str">
        <f t="shared" si="19"/>
        <v>20.56±1.92</v>
      </c>
    </row>
    <row r="168" spans="1:14" s="2" customFormat="1">
      <c r="B168" s="2">
        <v>45</v>
      </c>
      <c r="C168" s="2">
        <v>20.5</v>
      </c>
      <c r="D168" s="2">
        <v>17.5</v>
      </c>
      <c r="E168" s="4">
        <v>24.4</v>
      </c>
      <c r="F168" s="4">
        <v>17.899999999999999</v>
      </c>
      <c r="G168" s="4">
        <v>22.1</v>
      </c>
      <c r="H168" s="4">
        <v>14.7</v>
      </c>
      <c r="I168" s="4">
        <v>12</v>
      </c>
      <c r="J168" s="4">
        <f t="shared" si="15"/>
        <v>18.440000000000001</v>
      </c>
      <c r="K168" s="2">
        <f t="shared" si="16"/>
        <v>4.28</v>
      </c>
      <c r="L168" s="2" t="str">
        <f t="shared" si="17"/>
        <v>18.44±4.28</v>
      </c>
      <c r="M168" s="2">
        <f t="shared" si="18"/>
        <v>1.62</v>
      </c>
      <c r="N168" s="2" t="str">
        <f t="shared" si="19"/>
        <v>18.44±1.62</v>
      </c>
    </row>
    <row r="169" spans="1:14" s="2" customFormat="1">
      <c r="B169" s="2">
        <v>40</v>
      </c>
      <c r="C169" s="2">
        <v>18.5</v>
      </c>
      <c r="D169" s="2">
        <v>15.9</v>
      </c>
      <c r="E169" s="4">
        <v>21.8</v>
      </c>
      <c r="F169" s="4">
        <v>16</v>
      </c>
      <c r="G169" s="4">
        <v>20.399999999999999</v>
      </c>
      <c r="H169" s="4">
        <v>13.3</v>
      </c>
      <c r="I169" s="4">
        <v>11</v>
      </c>
      <c r="J169" s="4">
        <f t="shared" si="15"/>
        <v>16.7</v>
      </c>
      <c r="K169" s="2">
        <f t="shared" si="16"/>
        <v>3.83</v>
      </c>
      <c r="L169" s="2" t="str">
        <f t="shared" si="17"/>
        <v>16.7±3.83</v>
      </c>
      <c r="M169" s="2">
        <f t="shared" si="18"/>
        <v>1.45</v>
      </c>
      <c r="N169" s="2" t="str">
        <f t="shared" si="19"/>
        <v>16.7±1.45</v>
      </c>
    </row>
    <row r="170" spans="1:14" s="2" customFormat="1">
      <c r="B170" s="2">
        <v>35</v>
      </c>
      <c r="C170" s="2">
        <v>16.399999999999999</v>
      </c>
      <c r="D170" s="2">
        <v>13.7</v>
      </c>
      <c r="E170" s="4">
        <v>20.100000000000001</v>
      </c>
      <c r="F170" s="4">
        <v>14.2</v>
      </c>
      <c r="G170" s="4">
        <v>18</v>
      </c>
      <c r="H170" s="4">
        <v>11.9</v>
      </c>
      <c r="I170" s="4">
        <v>10.1</v>
      </c>
      <c r="J170" s="4">
        <f t="shared" si="15"/>
        <v>14.91</v>
      </c>
      <c r="K170" s="2">
        <f t="shared" si="16"/>
        <v>3.48</v>
      </c>
      <c r="L170" s="2" t="str">
        <f t="shared" si="17"/>
        <v>14.91±3.48</v>
      </c>
      <c r="M170" s="2">
        <f t="shared" si="18"/>
        <v>1.32</v>
      </c>
      <c r="N170" s="2" t="str">
        <f t="shared" si="19"/>
        <v>14.91±1.32</v>
      </c>
    </row>
    <row r="171" spans="1:14" s="2" customFormat="1">
      <c r="B171" s="2">
        <v>30</v>
      </c>
      <c r="C171" s="2">
        <v>15.4</v>
      </c>
      <c r="D171" s="2">
        <v>12.5</v>
      </c>
      <c r="E171" s="4">
        <v>17.600000000000001</v>
      </c>
      <c r="F171" s="4">
        <v>12.6</v>
      </c>
      <c r="G171" s="4">
        <v>16.100000000000001</v>
      </c>
      <c r="H171" s="4">
        <v>10.7</v>
      </c>
      <c r="I171" s="4">
        <v>7.6</v>
      </c>
      <c r="J171" s="4">
        <f t="shared" si="15"/>
        <v>13.21</v>
      </c>
      <c r="K171" s="2">
        <f t="shared" si="16"/>
        <v>3.44</v>
      </c>
      <c r="L171" s="2" t="str">
        <f t="shared" si="17"/>
        <v>13.21±3.44</v>
      </c>
      <c r="M171" s="2">
        <f t="shared" si="18"/>
        <v>1.3</v>
      </c>
      <c r="N171" s="2" t="str">
        <f t="shared" si="19"/>
        <v>13.21±1.3</v>
      </c>
    </row>
    <row r="172" spans="1:14" s="2" customFormat="1">
      <c r="B172" s="2">
        <v>25</v>
      </c>
      <c r="C172" s="2">
        <v>12</v>
      </c>
      <c r="D172" s="2">
        <v>10.8</v>
      </c>
      <c r="E172" s="2">
        <v>14.8</v>
      </c>
      <c r="F172" s="2">
        <v>10.8</v>
      </c>
      <c r="G172" s="2">
        <v>13.4</v>
      </c>
      <c r="H172" s="2">
        <v>9.4</v>
      </c>
      <c r="I172" s="2">
        <v>6.5</v>
      </c>
      <c r="J172" s="4">
        <f t="shared" si="15"/>
        <v>11.1</v>
      </c>
      <c r="K172" s="2">
        <f t="shared" si="16"/>
        <v>2.71</v>
      </c>
      <c r="L172" s="2" t="str">
        <f t="shared" si="17"/>
        <v>11.1±2.71</v>
      </c>
      <c r="M172" s="2">
        <f t="shared" si="18"/>
        <v>1.02</v>
      </c>
      <c r="N172" s="2" t="str">
        <f t="shared" si="19"/>
        <v>11.1±1.02</v>
      </c>
    </row>
    <row r="173" spans="1:14" s="2" customFormat="1">
      <c r="B173" s="2">
        <v>20</v>
      </c>
      <c r="C173" s="2">
        <v>10.5</v>
      </c>
      <c r="D173" s="2">
        <v>9.1</v>
      </c>
      <c r="E173" s="2">
        <v>11.9</v>
      </c>
      <c r="F173" s="2">
        <v>9.1</v>
      </c>
      <c r="G173" s="2">
        <v>11.5</v>
      </c>
      <c r="H173" s="2">
        <v>7.8</v>
      </c>
      <c r="I173" s="2">
        <v>5.4</v>
      </c>
      <c r="J173" s="4">
        <f t="shared" si="15"/>
        <v>9.33</v>
      </c>
      <c r="K173" s="2">
        <f t="shared" si="16"/>
        <v>2.2599999999999998</v>
      </c>
      <c r="L173" s="2" t="str">
        <f t="shared" si="17"/>
        <v>9.33±2.26</v>
      </c>
      <c r="M173" s="2">
        <f t="shared" si="18"/>
        <v>0.85</v>
      </c>
      <c r="N173" s="2" t="str">
        <f t="shared" si="19"/>
        <v>9.33±0.85</v>
      </c>
    </row>
    <row r="174" spans="1:14" s="2" customFormat="1">
      <c r="B174" s="2">
        <v>15</v>
      </c>
      <c r="C174" s="2">
        <v>8</v>
      </c>
      <c r="D174" s="2">
        <v>7.1</v>
      </c>
      <c r="E174" s="4">
        <v>9.5</v>
      </c>
      <c r="F174" s="4">
        <v>6.9</v>
      </c>
      <c r="G174" s="4">
        <v>9.1</v>
      </c>
      <c r="H174" s="4">
        <v>6.3</v>
      </c>
      <c r="I174" s="4">
        <v>4.5999999999999996</v>
      </c>
      <c r="J174" s="4">
        <f t="shared" si="15"/>
        <v>7.36</v>
      </c>
      <c r="K174" s="2">
        <f t="shared" si="16"/>
        <v>1.69</v>
      </c>
      <c r="L174" s="2" t="str">
        <f t="shared" si="17"/>
        <v>7.36±1.69</v>
      </c>
      <c r="M174" s="2">
        <f t="shared" si="18"/>
        <v>0.64</v>
      </c>
      <c r="N174" s="2" t="str">
        <f t="shared" si="19"/>
        <v>7.36±0.64</v>
      </c>
    </row>
    <row r="175" spans="1:14" s="2" customFormat="1">
      <c r="B175" s="2">
        <v>10</v>
      </c>
      <c r="C175" s="2">
        <v>6.1</v>
      </c>
      <c r="D175" s="2">
        <v>1.7</v>
      </c>
      <c r="E175" s="2">
        <v>7.3</v>
      </c>
      <c r="F175" s="2">
        <v>5.5</v>
      </c>
      <c r="G175" s="2">
        <v>7.2</v>
      </c>
      <c r="H175" s="2">
        <v>4.7</v>
      </c>
      <c r="I175" s="2">
        <v>3.7</v>
      </c>
      <c r="J175" s="4">
        <f t="shared" si="15"/>
        <v>5.17</v>
      </c>
      <c r="K175" s="2">
        <f t="shared" si="16"/>
        <v>2</v>
      </c>
      <c r="L175" s="2" t="str">
        <f t="shared" si="17"/>
        <v>5.17±2</v>
      </c>
      <c r="M175" s="2">
        <f t="shared" si="18"/>
        <v>0.76</v>
      </c>
      <c r="N175" s="2" t="str">
        <f t="shared" si="19"/>
        <v>5.17±0.76</v>
      </c>
    </row>
    <row r="176" spans="1:14" s="2" customFormat="1">
      <c r="B176" s="2">
        <v>5</v>
      </c>
      <c r="C176" s="2">
        <v>3.7</v>
      </c>
      <c r="D176" s="2">
        <v>1.5</v>
      </c>
      <c r="E176" s="2">
        <v>4.9000000000000004</v>
      </c>
      <c r="F176" s="2">
        <v>1.7</v>
      </c>
      <c r="G176" s="2">
        <v>4.7</v>
      </c>
      <c r="H176" s="2">
        <v>3.2</v>
      </c>
      <c r="I176" s="2">
        <v>2.7</v>
      </c>
      <c r="J176" s="4">
        <f t="shared" si="15"/>
        <v>3.2</v>
      </c>
      <c r="K176" s="2">
        <f t="shared" si="16"/>
        <v>1.34</v>
      </c>
      <c r="L176" s="2" t="str">
        <f t="shared" si="17"/>
        <v>3.2±1.34</v>
      </c>
      <c r="M176" s="2">
        <f t="shared" si="18"/>
        <v>0.51</v>
      </c>
      <c r="N176" s="2" t="str">
        <f t="shared" si="19"/>
        <v>3.2±0.51</v>
      </c>
    </row>
    <row r="177" spans="1:14" s="5" customFormat="1">
      <c r="A177" s="5" t="s">
        <v>60</v>
      </c>
    </row>
    <row r="178" spans="1:14" s="2" customFormat="1">
      <c r="B178" s="2" t="s">
        <v>23</v>
      </c>
      <c r="C178" s="2" t="s">
        <v>24</v>
      </c>
      <c r="D178" s="2" t="s">
        <v>25</v>
      </c>
      <c r="E178" s="2" t="s">
        <v>26</v>
      </c>
      <c r="F178" s="2" t="s">
        <v>27</v>
      </c>
      <c r="G178" s="2" t="s">
        <v>28</v>
      </c>
      <c r="H178" s="2" t="s">
        <v>29</v>
      </c>
      <c r="I178" s="2" t="s">
        <v>30</v>
      </c>
      <c r="J178" s="2" t="s">
        <v>31</v>
      </c>
      <c r="K178" s="2" t="s">
        <v>32</v>
      </c>
      <c r="L178" s="2" t="str">
        <f t="shared" ref="L178:L228" si="20">J178&amp;"±"&amp;K178</f>
        <v>mean±std</v>
      </c>
      <c r="M178" s="2" t="s">
        <v>34</v>
      </c>
      <c r="N178" s="2" t="s">
        <v>35</v>
      </c>
    </row>
    <row r="179" spans="1:14" s="2" customFormat="1">
      <c r="A179" s="2" t="s">
        <v>49</v>
      </c>
      <c r="B179" s="2">
        <v>50</v>
      </c>
      <c r="C179" s="2">
        <v>9.8000000000000007</v>
      </c>
      <c r="D179" s="2">
        <v>11.2</v>
      </c>
      <c r="E179" s="2">
        <v>10.4</v>
      </c>
      <c r="F179" s="2">
        <v>10.199999999999999</v>
      </c>
      <c r="G179" s="2">
        <v>11.4</v>
      </c>
      <c r="H179" s="2">
        <v>10.1</v>
      </c>
      <c r="I179" s="2">
        <v>10.7</v>
      </c>
      <c r="J179" s="2">
        <f>ROUND(AVERAGE(C179:I179),2)</f>
        <v>10.54</v>
      </c>
      <c r="K179" s="2">
        <f>ROUND(STDEV(C179:I179),2)</f>
        <v>0.59</v>
      </c>
      <c r="L179" s="2" t="str">
        <f t="shared" si="20"/>
        <v>10.54±0.59</v>
      </c>
      <c r="M179" s="2">
        <f t="shared" ref="M179:M228" si="21">ROUND(K179/SQRT(7),2)</f>
        <v>0.22</v>
      </c>
      <c r="N179" s="2" t="str">
        <f>J179&amp;"±"&amp;M179</f>
        <v>10.54±0.22</v>
      </c>
    </row>
    <row r="180" spans="1:14" s="2" customFormat="1">
      <c r="B180" s="2">
        <v>45</v>
      </c>
      <c r="C180" s="2">
        <v>9</v>
      </c>
      <c r="D180" s="2">
        <v>11.2</v>
      </c>
      <c r="E180" s="2">
        <v>10.8</v>
      </c>
      <c r="F180" s="2">
        <v>10.6</v>
      </c>
      <c r="G180" s="2">
        <v>10.8</v>
      </c>
      <c r="H180" s="2">
        <v>10.4</v>
      </c>
      <c r="I180" s="2">
        <v>11.1</v>
      </c>
      <c r="J180" s="2">
        <f t="shared" ref="J180:J228" si="22">ROUND(AVERAGE(C180:I180),2)</f>
        <v>10.56</v>
      </c>
      <c r="K180" s="2">
        <f t="shared" ref="K180:K228" si="23">ROUND(STDEV(C180:I180),2)</f>
        <v>0.74</v>
      </c>
      <c r="L180" s="2" t="str">
        <f t="shared" si="20"/>
        <v>10.56±0.74</v>
      </c>
      <c r="M180" s="2">
        <f t="shared" si="21"/>
        <v>0.28000000000000003</v>
      </c>
      <c r="N180" s="2" t="str">
        <f t="shared" ref="N180:N227" si="24">J180&amp;"±"&amp;M180</f>
        <v>10.56±0.28</v>
      </c>
    </row>
    <row r="181" spans="1:14" s="2" customFormat="1">
      <c r="B181" s="2">
        <v>40</v>
      </c>
      <c r="C181" s="2">
        <v>10.1</v>
      </c>
      <c r="D181" s="2">
        <v>10.1</v>
      </c>
      <c r="E181" s="2">
        <v>10.3</v>
      </c>
      <c r="F181" s="2">
        <v>9.9</v>
      </c>
      <c r="G181" s="2">
        <v>11.6</v>
      </c>
      <c r="H181" s="2">
        <v>10.6</v>
      </c>
      <c r="I181" s="2">
        <v>10.3</v>
      </c>
      <c r="J181" s="2">
        <f t="shared" si="22"/>
        <v>10.41</v>
      </c>
      <c r="K181" s="2">
        <f t="shared" si="23"/>
        <v>0.56999999999999995</v>
      </c>
      <c r="L181" s="2" t="str">
        <f t="shared" si="20"/>
        <v>10.41±0.57</v>
      </c>
      <c r="M181" s="2">
        <f t="shared" si="21"/>
        <v>0.22</v>
      </c>
      <c r="N181" s="2" t="str">
        <f t="shared" si="24"/>
        <v>10.41±0.22</v>
      </c>
    </row>
    <row r="182" spans="1:14" s="2" customFormat="1">
      <c r="B182" s="2">
        <v>35</v>
      </c>
      <c r="C182" s="2">
        <v>9.9</v>
      </c>
      <c r="D182" s="2">
        <v>11</v>
      </c>
      <c r="E182" s="2">
        <v>10.5</v>
      </c>
      <c r="F182" s="2">
        <v>10.199999999999999</v>
      </c>
      <c r="G182" s="2">
        <v>11.1</v>
      </c>
      <c r="H182" s="2">
        <v>11.4</v>
      </c>
      <c r="I182" s="2">
        <v>10.4</v>
      </c>
      <c r="J182" s="2">
        <f t="shared" si="22"/>
        <v>10.64</v>
      </c>
      <c r="K182" s="2">
        <f t="shared" si="23"/>
        <v>0.54</v>
      </c>
      <c r="L182" s="2" t="str">
        <f t="shared" si="20"/>
        <v>10.64±0.54</v>
      </c>
      <c r="M182" s="2">
        <f t="shared" si="21"/>
        <v>0.2</v>
      </c>
      <c r="N182" s="2" t="str">
        <f t="shared" si="24"/>
        <v>10.64±0.2</v>
      </c>
    </row>
    <row r="183" spans="1:14" s="2" customFormat="1">
      <c r="B183" s="2">
        <v>30</v>
      </c>
      <c r="C183" s="2">
        <v>10</v>
      </c>
      <c r="D183" s="2">
        <v>9.4</v>
      </c>
      <c r="E183" s="2">
        <v>10</v>
      </c>
      <c r="F183" s="2">
        <v>11</v>
      </c>
      <c r="G183" s="2">
        <v>11.1</v>
      </c>
      <c r="H183" s="2">
        <v>9.5</v>
      </c>
      <c r="I183" s="2">
        <v>10.6</v>
      </c>
      <c r="J183" s="2">
        <f t="shared" si="22"/>
        <v>10.23</v>
      </c>
      <c r="K183" s="2">
        <f t="shared" si="23"/>
        <v>0.68</v>
      </c>
      <c r="L183" s="2" t="str">
        <f t="shared" si="20"/>
        <v>10.23±0.68</v>
      </c>
      <c r="M183" s="2">
        <f t="shared" si="21"/>
        <v>0.26</v>
      </c>
      <c r="N183" s="2" t="str">
        <f t="shared" si="24"/>
        <v>10.23±0.26</v>
      </c>
    </row>
    <row r="184" spans="1:14" s="2" customFormat="1">
      <c r="B184" s="2">
        <v>25</v>
      </c>
      <c r="C184" s="2">
        <v>11</v>
      </c>
      <c r="D184" s="2">
        <v>9.9</v>
      </c>
      <c r="E184" s="2">
        <v>10.6</v>
      </c>
      <c r="F184" s="2">
        <v>9.8000000000000007</v>
      </c>
      <c r="G184" s="2">
        <v>11</v>
      </c>
      <c r="H184" s="2">
        <v>9.1</v>
      </c>
      <c r="I184" s="2">
        <v>10.3</v>
      </c>
      <c r="J184" s="2">
        <f t="shared" si="22"/>
        <v>10.24</v>
      </c>
      <c r="K184" s="2">
        <f t="shared" si="23"/>
        <v>0.69</v>
      </c>
      <c r="L184" s="2" t="str">
        <f t="shared" si="20"/>
        <v>10.24±0.69</v>
      </c>
      <c r="M184" s="2">
        <f t="shared" si="21"/>
        <v>0.26</v>
      </c>
      <c r="N184" s="2" t="str">
        <f t="shared" si="24"/>
        <v>10.24±0.26</v>
      </c>
    </row>
    <row r="185" spans="1:14" s="2" customFormat="1">
      <c r="B185" s="2">
        <v>20</v>
      </c>
      <c r="C185" s="2">
        <v>9.5</v>
      </c>
      <c r="D185" s="2">
        <v>10.7</v>
      </c>
      <c r="E185" s="2">
        <v>10.8</v>
      </c>
      <c r="F185" s="2">
        <v>10.4</v>
      </c>
      <c r="G185" s="2">
        <v>10.7</v>
      </c>
      <c r="H185" s="2">
        <v>9.5</v>
      </c>
      <c r="I185" s="2">
        <v>10.5</v>
      </c>
      <c r="J185" s="2">
        <f t="shared" si="22"/>
        <v>10.3</v>
      </c>
      <c r="K185" s="2">
        <f t="shared" si="23"/>
        <v>0.56000000000000005</v>
      </c>
      <c r="L185" s="2" t="str">
        <f t="shared" si="20"/>
        <v>10.3±0.56</v>
      </c>
      <c r="M185" s="2">
        <f t="shared" si="21"/>
        <v>0.21</v>
      </c>
      <c r="N185" s="2" t="str">
        <f t="shared" si="24"/>
        <v>10.3±0.21</v>
      </c>
    </row>
    <row r="186" spans="1:14" s="2" customFormat="1">
      <c r="B186" s="2">
        <v>15</v>
      </c>
      <c r="C186" s="2">
        <v>10.9</v>
      </c>
      <c r="D186" s="2">
        <v>9.1999999999999993</v>
      </c>
      <c r="E186" s="2">
        <v>9.5</v>
      </c>
      <c r="F186" s="2">
        <v>10.1</v>
      </c>
      <c r="G186" s="2">
        <v>10.199999999999999</v>
      </c>
      <c r="H186" s="2">
        <v>9.1</v>
      </c>
      <c r="I186" s="2">
        <v>9.6</v>
      </c>
      <c r="J186" s="2">
        <f t="shared" si="22"/>
        <v>9.8000000000000007</v>
      </c>
      <c r="K186" s="2">
        <f t="shared" si="23"/>
        <v>0.64</v>
      </c>
      <c r="L186" s="2" t="str">
        <f t="shared" si="20"/>
        <v>9.8±0.64</v>
      </c>
      <c r="M186" s="2">
        <f t="shared" si="21"/>
        <v>0.24</v>
      </c>
      <c r="N186" s="2" t="str">
        <f t="shared" si="24"/>
        <v>9.8±0.24</v>
      </c>
    </row>
    <row r="187" spans="1:14" s="2" customFormat="1">
      <c r="B187" s="2">
        <v>10</v>
      </c>
      <c r="C187" s="2">
        <v>9.1999999999999993</v>
      </c>
      <c r="D187" s="2">
        <v>9.1</v>
      </c>
      <c r="E187" s="2">
        <v>10.9</v>
      </c>
      <c r="F187" s="2">
        <v>10.4</v>
      </c>
      <c r="G187" s="2">
        <v>11.1</v>
      </c>
      <c r="H187" s="2">
        <v>9.1999999999999993</v>
      </c>
      <c r="I187" s="2">
        <v>10.5</v>
      </c>
      <c r="J187" s="2">
        <f t="shared" si="22"/>
        <v>10.06</v>
      </c>
      <c r="K187" s="2">
        <f t="shared" si="23"/>
        <v>0.87</v>
      </c>
      <c r="L187" s="2" t="str">
        <f t="shared" si="20"/>
        <v>10.06±0.87</v>
      </c>
      <c r="M187" s="2">
        <f t="shared" si="21"/>
        <v>0.33</v>
      </c>
      <c r="N187" s="2" t="str">
        <f t="shared" si="24"/>
        <v>10.06±0.33</v>
      </c>
    </row>
    <row r="188" spans="1:14" s="2" customFormat="1">
      <c r="B188" s="2">
        <v>5</v>
      </c>
      <c r="C188" s="2">
        <v>9.3000000000000007</v>
      </c>
      <c r="D188" s="2">
        <v>9</v>
      </c>
      <c r="E188" s="2">
        <v>10.1</v>
      </c>
      <c r="F188" s="2">
        <v>10.9</v>
      </c>
      <c r="G188" s="2">
        <v>9.6</v>
      </c>
      <c r="H188" s="2">
        <v>10.1</v>
      </c>
      <c r="I188" s="2">
        <v>10.8</v>
      </c>
      <c r="J188" s="2">
        <f t="shared" si="22"/>
        <v>9.9700000000000006</v>
      </c>
      <c r="K188" s="2">
        <f t="shared" si="23"/>
        <v>0.72</v>
      </c>
      <c r="L188" s="2" t="str">
        <f t="shared" si="20"/>
        <v>9.97±0.72</v>
      </c>
      <c r="M188" s="2">
        <f t="shared" si="21"/>
        <v>0.27</v>
      </c>
      <c r="N188" s="2" t="str">
        <f t="shared" si="24"/>
        <v>9.97±0.27</v>
      </c>
    </row>
    <row r="189" spans="1:14" s="2" customFormat="1">
      <c r="A189" s="2" t="s">
        <v>50</v>
      </c>
      <c r="B189" s="2">
        <v>50</v>
      </c>
      <c r="C189" s="2">
        <v>6</v>
      </c>
      <c r="D189" s="2">
        <v>5</v>
      </c>
      <c r="E189" s="2">
        <v>1.1000000000000001</v>
      </c>
      <c r="F189" s="2">
        <v>5.0999999999999996</v>
      </c>
      <c r="G189" s="2">
        <v>7.3</v>
      </c>
      <c r="H189" s="2">
        <v>8.9</v>
      </c>
      <c r="I189" s="2">
        <v>4</v>
      </c>
      <c r="J189" s="2">
        <f t="shared" si="22"/>
        <v>5.34</v>
      </c>
      <c r="K189" s="2">
        <f t="shared" si="23"/>
        <v>2.48</v>
      </c>
      <c r="L189" s="2" t="str">
        <f t="shared" si="20"/>
        <v>5.34±2.48</v>
      </c>
      <c r="M189" s="2">
        <f t="shared" si="21"/>
        <v>0.94</v>
      </c>
      <c r="N189" s="2" t="str">
        <f t="shared" si="24"/>
        <v>5.34±0.94</v>
      </c>
    </row>
    <row r="190" spans="1:14" s="2" customFormat="1">
      <c r="B190" s="2">
        <v>45</v>
      </c>
      <c r="C190" s="2">
        <v>6.3</v>
      </c>
      <c r="D190" s="2">
        <v>5</v>
      </c>
      <c r="E190" s="2">
        <v>1</v>
      </c>
      <c r="F190" s="2">
        <v>5.0999999999999996</v>
      </c>
      <c r="G190" s="2">
        <v>7.4</v>
      </c>
      <c r="H190" s="2">
        <v>9.1</v>
      </c>
      <c r="I190" s="2">
        <v>4.0999999999999996</v>
      </c>
      <c r="J190" s="2">
        <f t="shared" si="22"/>
        <v>5.43</v>
      </c>
      <c r="K190" s="2">
        <f t="shared" si="23"/>
        <v>2.58</v>
      </c>
      <c r="L190" s="2" t="str">
        <f t="shared" si="20"/>
        <v>5.43±2.58</v>
      </c>
      <c r="M190" s="2">
        <f t="shared" si="21"/>
        <v>0.98</v>
      </c>
      <c r="N190" s="2" t="str">
        <f t="shared" si="24"/>
        <v>5.43±0.98</v>
      </c>
    </row>
    <row r="191" spans="1:14" s="2" customFormat="1">
      <c r="B191" s="2">
        <v>40</v>
      </c>
      <c r="C191" s="2">
        <v>6</v>
      </c>
      <c r="D191" s="2">
        <v>5</v>
      </c>
      <c r="E191" s="2">
        <v>1.1000000000000001</v>
      </c>
      <c r="F191" s="2">
        <v>5.0999999999999996</v>
      </c>
      <c r="G191" s="2">
        <v>7.9</v>
      </c>
      <c r="H191" s="2">
        <v>8.5</v>
      </c>
      <c r="I191" s="2">
        <v>4.0999999999999996</v>
      </c>
      <c r="J191" s="2">
        <f t="shared" si="22"/>
        <v>5.39</v>
      </c>
      <c r="K191" s="2">
        <f t="shared" si="23"/>
        <v>2.4700000000000002</v>
      </c>
      <c r="L191" s="2" t="str">
        <f t="shared" si="20"/>
        <v>5.39±2.47</v>
      </c>
      <c r="M191" s="2">
        <f t="shared" si="21"/>
        <v>0.93</v>
      </c>
      <c r="N191" s="2" t="str">
        <f t="shared" si="24"/>
        <v>5.39±0.93</v>
      </c>
    </row>
    <row r="192" spans="1:14" s="2" customFormat="1">
      <c r="B192" s="2">
        <v>35</v>
      </c>
      <c r="C192" s="2">
        <v>5.5</v>
      </c>
      <c r="D192" s="2">
        <v>4.9000000000000004</v>
      </c>
      <c r="E192" s="2">
        <v>1.1000000000000001</v>
      </c>
      <c r="F192" s="2">
        <v>5.4</v>
      </c>
      <c r="G192" s="2">
        <v>7.3</v>
      </c>
      <c r="H192" s="2">
        <v>8.4</v>
      </c>
      <c r="I192" s="2">
        <v>4</v>
      </c>
      <c r="J192" s="2">
        <f t="shared" si="22"/>
        <v>5.23</v>
      </c>
      <c r="K192" s="2">
        <f t="shared" si="23"/>
        <v>2.35</v>
      </c>
      <c r="L192" s="2" t="str">
        <f t="shared" si="20"/>
        <v>5.23±2.35</v>
      </c>
      <c r="M192" s="2">
        <f t="shared" si="21"/>
        <v>0.89</v>
      </c>
      <c r="N192" s="2" t="str">
        <f t="shared" si="24"/>
        <v>5.23±0.89</v>
      </c>
    </row>
    <row r="193" spans="1:14" s="2" customFormat="1">
      <c r="B193" s="2">
        <v>30</v>
      </c>
      <c r="C193" s="2">
        <v>5.7</v>
      </c>
      <c r="D193" s="2">
        <v>5</v>
      </c>
      <c r="E193" s="2">
        <v>1.1000000000000001</v>
      </c>
      <c r="F193" s="2">
        <v>5.0999999999999996</v>
      </c>
      <c r="G193" s="2">
        <v>6.1</v>
      </c>
      <c r="H193" s="2">
        <v>8.3000000000000007</v>
      </c>
      <c r="I193" s="2">
        <v>4</v>
      </c>
      <c r="J193" s="2">
        <f t="shared" si="22"/>
        <v>5.04</v>
      </c>
      <c r="K193" s="2">
        <f t="shared" si="23"/>
        <v>2.19</v>
      </c>
      <c r="L193" s="2" t="str">
        <f t="shared" si="20"/>
        <v>5.04±2.19</v>
      </c>
      <c r="M193" s="2">
        <f t="shared" si="21"/>
        <v>0.83</v>
      </c>
      <c r="N193" s="2" t="str">
        <f t="shared" si="24"/>
        <v>5.04±0.83</v>
      </c>
    </row>
    <row r="194" spans="1:14" s="2" customFormat="1">
      <c r="B194" s="2">
        <v>25</v>
      </c>
      <c r="C194" s="2">
        <v>5.7</v>
      </c>
      <c r="D194" s="2">
        <v>4.9000000000000004</v>
      </c>
      <c r="E194" s="2">
        <v>1.1000000000000001</v>
      </c>
      <c r="F194" s="2">
        <v>4.9000000000000004</v>
      </c>
      <c r="G194" s="2">
        <v>6.2</v>
      </c>
      <c r="H194" s="2">
        <v>7.8</v>
      </c>
      <c r="I194" s="2">
        <v>4</v>
      </c>
      <c r="J194" s="2">
        <f t="shared" si="22"/>
        <v>4.9400000000000004</v>
      </c>
      <c r="K194" s="2">
        <f t="shared" si="23"/>
        <v>2.08</v>
      </c>
      <c r="L194" s="2" t="str">
        <f t="shared" si="20"/>
        <v>4.94±2.08</v>
      </c>
      <c r="M194" s="2">
        <f t="shared" si="21"/>
        <v>0.79</v>
      </c>
      <c r="N194" s="2" t="str">
        <f t="shared" si="24"/>
        <v>4.94±0.79</v>
      </c>
    </row>
    <row r="195" spans="1:14" s="2" customFormat="1">
      <c r="B195" s="2">
        <v>20</v>
      </c>
      <c r="C195" s="2">
        <v>5.4</v>
      </c>
      <c r="D195" s="2">
        <v>4.8</v>
      </c>
      <c r="E195" s="2">
        <v>4.5</v>
      </c>
      <c r="F195" s="2">
        <v>4.8</v>
      </c>
      <c r="G195" s="2">
        <v>6.4</v>
      </c>
      <c r="H195" s="2">
        <v>8</v>
      </c>
      <c r="I195" s="2">
        <v>4</v>
      </c>
      <c r="J195" s="2">
        <f t="shared" si="22"/>
        <v>5.41</v>
      </c>
      <c r="K195" s="2">
        <f t="shared" si="23"/>
        <v>1.37</v>
      </c>
      <c r="L195" s="2" t="str">
        <f t="shared" si="20"/>
        <v>5.41±1.37</v>
      </c>
      <c r="M195" s="2">
        <f t="shared" si="21"/>
        <v>0.52</v>
      </c>
      <c r="N195" s="2" t="str">
        <f t="shared" si="24"/>
        <v>5.41±0.52</v>
      </c>
    </row>
    <row r="196" spans="1:14" s="2" customFormat="1">
      <c r="B196" s="2">
        <v>15</v>
      </c>
      <c r="C196" s="2">
        <v>5.4</v>
      </c>
      <c r="D196" s="2">
        <v>4.8</v>
      </c>
      <c r="E196" s="2">
        <v>2.2000000000000002</v>
      </c>
      <c r="F196" s="2">
        <v>5.2</v>
      </c>
      <c r="G196" s="2">
        <v>5.8</v>
      </c>
      <c r="H196" s="2">
        <v>7.3</v>
      </c>
      <c r="I196" s="2">
        <v>0.9</v>
      </c>
      <c r="J196" s="2">
        <f t="shared" si="22"/>
        <v>4.51</v>
      </c>
      <c r="K196" s="2">
        <f t="shared" si="23"/>
        <v>2.2000000000000002</v>
      </c>
      <c r="L196" s="2" t="str">
        <f t="shared" si="20"/>
        <v>4.51±2.2</v>
      </c>
      <c r="M196" s="2">
        <f t="shared" si="21"/>
        <v>0.83</v>
      </c>
      <c r="N196" s="2" t="str">
        <f t="shared" si="24"/>
        <v>4.51±0.83</v>
      </c>
    </row>
    <row r="197" spans="1:14" s="2" customFormat="1">
      <c r="B197" s="2">
        <v>10</v>
      </c>
      <c r="C197" s="2">
        <v>4.9000000000000004</v>
      </c>
      <c r="D197" s="2">
        <v>4.5999999999999996</v>
      </c>
      <c r="E197" s="2">
        <v>0.9</v>
      </c>
      <c r="F197" s="2">
        <v>0.9</v>
      </c>
      <c r="G197" s="2">
        <v>5.2</v>
      </c>
      <c r="H197" s="2">
        <v>6.3</v>
      </c>
      <c r="I197" s="2">
        <v>0.9</v>
      </c>
      <c r="J197" s="2">
        <f t="shared" si="22"/>
        <v>3.39</v>
      </c>
      <c r="K197" s="2">
        <f t="shared" si="23"/>
        <v>2.38</v>
      </c>
      <c r="L197" s="2" t="str">
        <f t="shared" si="20"/>
        <v>3.39±2.38</v>
      </c>
      <c r="M197" s="2">
        <f t="shared" si="21"/>
        <v>0.9</v>
      </c>
      <c r="N197" s="2" t="str">
        <f t="shared" si="24"/>
        <v>3.39±0.9</v>
      </c>
    </row>
    <row r="198" spans="1:14" s="2" customFormat="1">
      <c r="B198" s="2">
        <v>5</v>
      </c>
      <c r="C198" s="2">
        <v>0.9</v>
      </c>
      <c r="D198" s="2">
        <v>0.9</v>
      </c>
      <c r="E198" s="2">
        <v>0.9</v>
      </c>
      <c r="F198" s="2">
        <v>0.9</v>
      </c>
      <c r="G198" s="2">
        <v>4.4000000000000004</v>
      </c>
      <c r="H198" s="2">
        <v>5.9</v>
      </c>
      <c r="I198" s="2">
        <v>0.8</v>
      </c>
      <c r="J198" s="2">
        <f t="shared" si="22"/>
        <v>2.1</v>
      </c>
      <c r="K198" s="2">
        <f t="shared" si="23"/>
        <v>2.13</v>
      </c>
      <c r="L198" s="2" t="str">
        <f t="shared" si="20"/>
        <v>2.1±2.13</v>
      </c>
      <c r="M198" s="2">
        <f t="shared" si="21"/>
        <v>0.81</v>
      </c>
      <c r="N198" s="2" t="str">
        <f t="shared" si="24"/>
        <v>2.1±0.81</v>
      </c>
    </row>
    <row r="199" spans="1:14" s="2" customFormat="1">
      <c r="A199" s="2" t="s">
        <v>51</v>
      </c>
      <c r="B199" s="2">
        <v>50</v>
      </c>
      <c r="C199" s="2">
        <v>12.2</v>
      </c>
      <c r="D199" s="2">
        <v>11.5</v>
      </c>
      <c r="E199" s="2">
        <v>12.2</v>
      </c>
      <c r="F199" s="2">
        <v>8.6999999999999993</v>
      </c>
      <c r="G199" s="2">
        <v>42.1</v>
      </c>
      <c r="H199" s="2">
        <v>11.5</v>
      </c>
      <c r="I199" s="2">
        <v>11.1</v>
      </c>
      <c r="J199" s="2">
        <f t="shared" si="22"/>
        <v>15.61</v>
      </c>
      <c r="K199" s="2">
        <f t="shared" si="23"/>
        <v>11.74</v>
      </c>
      <c r="L199" s="2" t="str">
        <f t="shared" si="20"/>
        <v>15.61±11.74</v>
      </c>
      <c r="M199" s="2">
        <f t="shared" si="21"/>
        <v>4.4400000000000004</v>
      </c>
      <c r="N199" s="2" t="str">
        <f t="shared" si="24"/>
        <v>15.61±4.44</v>
      </c>
    </row>
    <row r="200" spans="1:14" s="2" customFormat="1">
      <c r="B200" s="2">
        <v>45</v>
      </c>
      <c r="C200" s="2">
        <v>12.2</v>
      </c>
      <c r="D200" s="2">
        <v>12.7</v>
      </c>
      <c r="E200" s="2">
        <v>12</v>
      </c>
      <c r="F200" s="2">
        <v>8.6999999999999993</v>
      </c>
      <c r="G200" s="2">
        <v>36.700000000000003</v>
      </c>
      <c r="H200" s="2">
        <v>11.5</v>
      </c>
      <c r="I200" s="2">
        <v>11.3</v>
      </c>
      <c r="J200" s="2">
        <f t="shared" si="22"/>
        <v>15.01</v>
      </c>
      <c r="K200" s="2">
        <f t="shared" si="23"/>
        <v>9.65</v>
      </c>
      <c r="L200" s="2" t="str">
        <f t="shared" si="20"/>
        <v>15.01±9.65</v>
      </c>
      <c r="M200" s="2">
        <f t="shared" si="21"/>
        <v>3.65</v>
      </c>
      <c r="N200" s="2" t="str">
        <f t="shared" si="24"/>
        <v>15.01±3.65</v>
      </c>
    </row>
    <row r="201" spans="1:14" s="2" customFormat="1">
      <c r="B201" s="2">
        <v>40</v>
      </c>
      <c r="C201" s="2">
        <v>12.2</v>
      </c>
      <c r="D201" s="2">
        <v>11.8</v>
      </c>
      <c r="E201" s="2">
        <v>11.2</v>
      </c>
      <c r="F201" s="2">
        <v>8.6999999999999993</v>
      </c>
      <c r="G201" s="2">
        <v>35.6</v>
      </c>
      <c r="H201" s="2">
        <v>11.6</v>
      </c>
      <c r="I201" s="2">
        <v>12.7</v>
      </c>
      <c r="J201" s="2">
        <f t="shared" si="22"/>
        <v>14.83</v>
      </c>
      <c r="K201" s="2">
        <f t="shared" si="23"/>
        <v>9.25</v>
      </c>
      <c r="L201" s="2" t="str">
        <f t="shared" si="20"/>
        <v>14.83±9.25</v>
      </c>
      <c r="M201" s="2">
        <f t="shared" si="21"/>
        <v>3.5</v>
      </c>
      <c r="N201" s="2" t="str">
        <f t="shared" si="24"/>
        <v>14.83±3.5</v>
      </c>
    </row>
    <row r="202" spans="1:14" s="2" customFormat="1">
      <c r="B202" s="2">
        <v>35</v>
      </c>
      <c r="C202" s="2">
        <v>11.5</v>
      </c>
      <c r="D202" s="2">
        <v>10.8</v>
      </c>
      <c r="E202" s="2">
        <v>10.8</v>
      </c>
      <c r="F202" s="2">
        <v>8.6999999999999993</v>
      </c>
      <c r="G202" s="2">
        <v>37.5</v>
      </c>
      <c r="H202" s="2">
        <v>11.5</v>
      </c>
      <c r="I202" s="2">
        <v>12.4</v>
      </c>
      <c r="J202" s="2">
        <f t="shared" si="22"/>
        <v>14.74</v>
      </c>
      <c r="K202" s="2">
        <f t="shared" si="23"/>
        <v>10.1</v>
      </c>
      <c r="L202" s="2" t="str">
        <f t="shared" si="20"/>
        <v>14.74±10.1</v>
      </c>
      <c r="M202" s="2">
        <f t="shared" si="21"/>
        <v>3.82</v>
      </c>
      <c r="N202" s="2" t="str">
        <f t="shared" si="24"/>
        <v>14.74±3.82</v>
      </c>
    </row>
    <row r="203" spans="1:14" s="2" customFormat="1">
      <c r="B203" s="2">
        <v>30</v>
      </c>
      <c r="C203" s="2">
        <v>11.8</v>
      </c>
      <c r="D203" s="2">
        <v>11.6</v>
      </c>
      <c r="E203" s="2">
        <v>12.3</v>
      </c>
      <c r="F203" s="2">
        <v>8.6999999999999993</v>
      </c>
      <c r="G203" s="2">
        <v>30.7</v>
      </c>
      <c r="H203" s="2">
        <v>11.5</v>
      </c>
      <c r="I203" s="2">
        <v>11.3</v>
      </c>
      <c r="J203" s="2">
        <f t="shared" si="22"/>
        <v>13.99</v>
      </c>
      <c r="K203" s="2">
        <f t="shared" si="23"/>
        <v>7.46</v>
      </c>
      <c r="L203" s="2" t="str">
        <f t="shared" si="20"/>
        <v>13.99±7.46</v>
      </c>
      <c r="M203" s="2">
        <f t="shared" si="21"/>
        <v>2.82</v>
      </c>
      <c r="N203" s="2" t="str">
        <f t="shared" si="24"/>
        <v>13.99±2.82</v>
      </c>
    </row>
    <row r="204" spans="1:14" s="2" customFormat="1">
      <c r="B204" s="2">
        <v>25</v>
      </c>
      <c r="C204" s="2">
        <v>12.3</v>
      </c>
      <c r="D204" s="2">
        <v>11.4</v>
      </c>
      <c r="E204" s="2">
        <v>11.5</v>
      </c>
      <c r="F204" s="2">
        <v>8.6999999999999993</v>
      </c>
      <c r="G204" s="2">
        <v>22</v>
      </c>
      <c r="H204" s="2">
        <v>11.6</v>
      </c>
      <c r="I204" s="2">
        <v>11.8</v>
      </c>
      <c r="J204" s="2">
        <f t="shared" si="22"/>
        <v>12.76</v>
      </c>
      <c r="K204" s="2">
        <f t="shared" si="23"/>
        <v>4.24</v>
      </c>
      <c r="L204" s="2" t="str">
        <f t="shared" si="20"/>
        <v>12.76±4.24</v>
      </c>
      <c r="M204" s="2">
        <f t="shared" si="21"/>
        <v>1.6</v>
      </c>
      <c r="N204" s="2" t="str">
        <f t="shared" si="24"/>
        <v>12.76±1.6</v>
      </c>
    </row>
    <row r="205" spans="1:14" s="2" customFormat="1">
      <c r="B205" s="2">
        <v>20</v>
      </c>
      <c r="C205" s="2">
        <v>11.3</v>
      </c>
      <c r="D205" s="2">
        <v>9.6</v>
      </c>
      <c r="E205" s="2">
        <v>12.7</v>
      </c>
      <c r="F205" s="2">
        <v>8.6</v>
      </c>
      <c r="G205" s="2">
        <v>30.1</v>
      </c>
      <c r="H205" s="2">
        <v>11.5</v>
      </c>
      <c r="I205" s="2">
        <v>11.5</v>
      </c>
      <c r="J205" s="2">
        <f t="shared" si="22"/>
        <v>13.61</v>
      </c>
      <c r="K205" s="2">
        <f t="shared" si="23"/>
        <v>7.4</v>
      </c>
      <c r="L205" s="2" t="str">
        <f t="shared" si="20"/>
        <v>13.61±7.4</v>
      </c>
      <c r="M205" s="2">
        <f t="shared" si="21"/>
        <v>2.8</v>
      </c>
      <c r="N205" s="2" t="str">
        <f t="shared" si="24"/>
        <v>13.61±2.8</v>
      </c>
    </row>
    <row r="206" spans="1:14" s="2" customFormat="1">
      <c r="B206" s="2">
        <v>15</v>
      </c>
      <c r="C206" s="2">
        <v>10.1</v>
      </c>
      <c r="D206" s="2">
        <v>12.3</v>
      </c>
      <c r="E206" s="2">
        <v>12.2</v>
      </c>
      <c r="F206" s="2">
        <v>8.6999999999999993</v>
      </c>
      <c r="G206" s="2">
        <v>21.9</v>
      </c>
      <c r="H206" s="2">
        <v>11.1</v>
      </c>
      <c r="I206" s="2">
        <v>11.4</v>
      </c>
      <c r="J206" s="2">
        <f t="shared" si="22"/>
        <v>12.53</v>
      </c>
      <c r="K206" s="2">
        <f t="shared" si="23"/>
        <v>4.32</v>
      </c>
      <c r="L206" s="2" t="str">
        <f t="shared" si="20"/>
        <v>12.53±4.32</v>
      </c>
      <c r="M206" s="2">
        <f t="shared" si="21"/>
        <v>1.63</v>
      </c>
      <c r="N206" s="2" t="str">
        <f t="shared" si="24"/>
        <v>12.53±1.63</v>
      </c>
    </row>
    <row r="207" spans="1:14" s="2" customFormat="1">
      <c r="B207" s="2">
        <v>10</v>
      </c>
      <c r="C207" s="2">
        <v>10.5</v>
      </c>
      <c r="D207" s="2">
        <v>10.9</v>
      </c>
      <c r="E207" s="2">
        <v>11.2</v>
      </c>
      <c r="F207" s="2">
        <v>8.5</v>
      </c>
      <c r="G207" s="2">
        <v>16.2</v>
      </c>
      <c r="H207" s="2">
        <v>10.7</v>
      </c>
      <c r="I207" s="2">
        <v>11</v>
      </c>
      <c r="J207" s="2">
        <f t="shared" si="22"/>
        <v>11.29</v>
      </c>
      <c r="K207" s="2">
        <f t="shared" si="23"/>
        <v>2.35</v>
      </c>
      <c r="L207" s="2" t="str">
        <f t="shared" si="20"/>
        <v>11.29±2.35</v>
      </c>
      <c r="M207" s="2">
        <f t="shared" si="21"/>
        <v>0.89</v>
      </c>
      <c r="N207" s="2" t="str">
        <f t="shared" si="24"/>
        <v>11.29±0.89</v>
      </c>
    </row>
    <row r="208" spans="1:14" s="2" customFormat="1">
      <c r="B208" s="2">
        <v>5</v>
      </c>
      <c r="C208" s="2">
        <v>8.4</v>
      </c>
      <c r="D208" s="2">
        <v>10.5</v>
      </c>
      <c r="E208" s="2">
        <v>10.3</v>
      </c>
      <c r="F208" s="2">
        <v>8.6</v>
      </c>
      <c r="G208" s="2">
        <v>14.3</v>
      </c>
      <c r="H208" s="2">
        <v>11.7</v>
      </c>
      <c r="I208" s="2">
        <v>10.199999999999999</v>
      </c>
      <c r="J208" s="2">
        <f t="shared" si="22"/>
        <v>10.57</v>
      </c>
      <c r="K208" s="2">
        <f t="shared" si="23"/>
        <v>2</v>
      </c>
      <c r="L208" s="2" t="str">
        <f t="shared" si="20"/>
        <v>10.57±2</v>
      </c>
      <c r="M208" s="2">
        <f t="shared" si="21"/>
        <v>0.76</v>
      </c>
      <c r="N208" s="2" t="str">
        <f t="shared" si="24"/>
        <v>10.57±0.76</v>
      </c>
    </row>
    <row r="209" spans="1:14" s="2" customFormat="1">
      <c r="A209" s="2" t="s">
        <v>52</v>
      </c>
      <c r="B209" s="2">
        <v>50</v>
      </c>
      <c r="C209" s="2">
        <v>13.4</v>
      </c>
      <c r="D209" s="2">
        <v>13.2</v>
      </c>
      <c r="E209" s="2">
        <v>11.8</v>
      </c>
      <c r="F209" s="2">
        <v>14.9</v>
      </c>
      <c r="G209" s="2">
        <v>16</v>
      </c>
      <c r="H209" s="2">
        <v>15.9</v>
      </c>
      <c r="I209" s="2">
        <v>15.4</v>
      </c>
      <c r="J209" s="2">
        <f t="shared" si="22"/>
        <v>14.37</v>
      </c>
      <c r="K209" s="2">
        <f t="shared" si="23"/>
        <v>1.59</v>
      </c>
      <c r="L209" s="2" t="str">
        <f t="shared" si="20"/>
        <v>14.37±1.59</v>
      </c>
      <c r="M209" s="2">
        <f t="shared" si="21"/>
        <v>0.6</v>
      </c>
      <c r="N209" s="2" t="str">
        <f t="shared" si="24"/>
        <v>14.37±0.6</v>
      </c>
    </row>
    <row r="210" spans="1:14" s="2" customFormat="1">
      <c r="B210" s="2">
        <v>45</v>
      </c>
      <c r="C210" s="2">
        <v>13.2</v>
      </c>
      <c r="D210" s="2">
        <v>13.2</v>
      </c>
      <c r="E210" s="2">
        <v>11.9</v>
      </c>
      <c r="F210" s="2">
        <v>14.3</v>
      </c>
      <c r="G210" s="2">
        <v>16.3</v>
      </c>
      <c r="H210" s="2">
        <v>16.399999999999999</v>
      </c>
      <c r="I210" s="2">
        <v>14.8</v>
      </c>
      <c r="J210" s="2">
        <f t="shared" si="22"/>
        <v>14.3</v>
      </c>
      <c r="K210" s="2">
        <f t="shared" si="23"/>
        <v>1.68</v>
      </c>
      <c r="L210" s="2" t="str">
        <f t="shared" si="20"/>
        <v>14.3±1.68</v>
      </c>
      <c r="M210" s="2">
        <f t="shared" si="21"/>
        <v>0.63</v>
      </c>
      <c r="N210" s="2" t="str">
        <f t="shared" si="24"/>
        <v>14.3±0.63</v>
      </c>
    </row>
    <row r="211" spans="1:14" s="2" customFormat="1">
      <c r="B211" s="2">
        <v>40</v>
      </c>
      <c r="C211" s="2">
        <v>13.7</v>
      </c>
      <c r="D211" s="2">
        <v>13.2</v>
      </c>
      <c r="E211" s="2">
        <v>12.1</v>
      </c>
      <c r="F211" s="2">
        <v>14.4</v>
      </c>
      <c r="G211" s="2">
        <v>15</v>
      </c>
      <c r="H211" s="2">
        <v>15.9</v>
      </c>
      <c r="I211" s="2">
        <v>14.9</v>
      </c>
      <c r="J211" s="2">
        <f t="shared" si="22"/>
        <v>14.17</v>
      </c>
      <c r="K211" s="2">
        <f t="shared" si="23"/>
        <v>1.27</v>
      </c>
      <c r="L211" s="2" t="str">
        <f t="shared" si="20"/>
        <v>14.17±1.27</v>
      </c>
      <c r="M211" s="2">
        <f t="shared" si="21"/>
        <v>0.48</v>
      </c>
      <c r="N211" s="2" t="str">
        <f t="shared" si="24"/>
        <v>14.17±0.48</v>
      </c>
    </row>
    <row r="212" spans="1:14" s="2" customFormat="1">
      <c r="B212" s="2">
        <v>35</v>
      </c>
      <c r="C212" s="2">
        <v>13.5</v>
      </c>
      <c r="D212" s="2">
        <v>13.2</v>
      </c>
      <c r="E212" s="2">
        <v>11.9</v>
      </c>
      <c r="F212" s="2">
        <v>14.6</v>
      </c>
      <c r="G212" s="2">
        <v>15.8</v>
      </c>
      <c r="H212" s="2">
        <v>15.6</v>
      </c>
      <c r="I212" s="2">
        <v>14.8</v>
      </c>
      <c r="J212" s="2">
        <f t="shared" si="22"/>
        <v>14.2</v>
      </c>
      <c r="K212" s="2">
        <f t="shared" si="23"/>
        <v>1.4</v>
      </c>
      <c r="L212" s="2" t="str">
        <f t="shared" si="20"/>
        <v>14.2±1.4</v>
      </c>
      <c r="M212" s="2">
        <f t="shared" si="21"/>
        <v>0.53</v>
      </c>
      <c r="N212" s="2" t="str">
        <f t="shared" si="24"/>
        <v>14.2±0.53</v>
      </c>
    </row>
    <row r="213" spans="1:14" s="2" customFormat="1">
      <c r="B213" s="2">
        <v>30</v>
      </c>
      <c r="C213" s="2">
        <v>13.3</v>
      </c>
      <c r="D213" s="2">
        <v>13.1</v>
      </c>
      <c r="E213" s="2">
        <v>11.9</v>
      </c>
      <c r="F213" s="2">
        <v>15.6</v>
      </c>
      <c r="G213" s="2">
        <v>15.4</v>
      </c>
      <c r="H213" s="2">
        <v>15.5</v>
      </c>
      <c r="I213" s="2">
        <v>14.6</v>
      </c>
      <c r="J213" s="2">
        <f t="shared" si="22"/>
        <v>14.2</v>
      </c>
      <c r="K213" s="2">
        <f t="shared" si="23"/>
        <v>1.45</v>
      </c>
      <c r="L213" s="2" t="str">
        <f t="shared" si="20"/>
        <v>14.2±1.45</v>
      </c>
      <c r="M213" s="2">
        <f t="shared" si="21"/>
        <v>0.55000000000000004</v>
      </c>
      <c r="N213" s="2" t="str">
        <f t="shared" si="24"/>
        <v>14.2±0.55</v>
      </c>
    </row>
    <row r="214" spans="1:14" s="2" customFormat="1">
      <c r="B214" s="2">
        <v>25</v>
      </c>
      <c r="C214" s="2">
        <v>12.5</v>
      </c>
      <c r="D214" s="2">
        <v>12.9</v>
      </c>
      <c r="E214" s="2">
        <v>11.5</v>
      </c>
      <c r="F214" s="2">
        <v>15.3</v>
      </c>
      <c r="G214" s="2">
        <v>15.9</v>
      </c>
      <c r="H214" s="2">
        <v>15.5</v>
      </c>
      <c r="I214" s="2">
        <v>13.6</v>
      </c>
      <c r="J214" s="2">
        <f t="shared" si="22"/>
        <v>13.89</v>
      </c>
      <c r="K214" s="2">
        <f t="shared" si="23"/>
        <v>1.7</v>
      </c>
      <c r="L214" s="2" t="str">
        <f t="shared" si="20"/>
        <v>13.89±1.7</v>
      </c>
      <c r="M214" s="2">
        <f t="shared" si="21"/>
        <v>0.64</v>
      </c>
      <c r="N214" s="2" t="str">
        <f t="shared" si="24"/>
        <v>13.89±0.64</v>
      </c>
    </row>
    <row r="215" spans="1:14" s="2" customFormat="1">
      <c r="B215" s="2">
        <v>20</v>
      </c>
      <c r="C215" s="2">
        <v>13.2</v>
      </c>
      <c r="D215" s="2">
        <v>12.6</v>
      </c>
      <c r="E215" s="2">
        <v>11.3</v>
      </c>
      <c r="F215" s="2">
        <v>15</v>
      </c>
      <c r="G215" s="2">
        <v>15.6</v>
      </c>
      <c r="H215" s="2">
        <v>15.1</v>
      </c>
      <c r="I215" s="2">
        <v>13.3</v>
      </c>
      <c r="J215" s="2">
        <f t="shared" si="22"/>
        <v>13.73</v>
      </c>
      <c r="K215" s="2">
        <f t="shared" si="23"/>
        <v>1.56</v>
      </c>
      <c r="L215" s="2" t="str">
        <f t="shared" si="20"/>
        <v>13.73±1.56</v>
      </c>
      <c r="M215" s="2">
        <f t="shared" si="21"/>
        <v>0.59</v>
      </c>
      <c r="N215" s="2" t="str">
        <f t="shared" si="24"/>
        <v>13.73±0.59</v>
      </c>
    </row>
    <row r="216" spans="1:14" s="2" customFormat="1">
      <c r="B216" s="2">
        <v>15</v>
      </c>
      <c r="C216" s="2">
        <v>12.8</v>
      </c>
      <c r="D216" s="2">
        <v>12.2</v>
      </c>
      <c r="E216" s="2">
        <v>11.2</v>
      </c>
      <c r="F216" s="2">
        <v>12.9</v>
      </c>
      <c r="G216" s="2">
        <v>15.2</v>
      </c>
      <c r="H216" s="2">
        <v>15.3</v>
      </c>
      <c r="I216" s="2">
        <v>12.1</v>
      </c>
      <c r="J216" s="2">
        <f t="shared" si="22"/>
        <v>13.1</v>
      </c>
      <c r="K216" s="2">
        <f t="shared" si="23"/>
        <v>1.57</v>
      </c>
      <c r="L216" s="2" t="str">
        <f t="shared" si="20"/>
        <v>13.1±1.57</v>
      </c>
      <c r="M216" s="2">
        <f t="shared" si="21"/>
        <v>0.59</v>
      </c>
      <c r="N216" s="2" t="str">
        <f t="shared" si="24"/>
        <v>13.1±0.59</v>
      </c>
    </row>
    <row r="217" spans="1:14" s="2" customFormat="1">
      <c r="B217" s="2">
        <v>10</v>
      </c>
      <c r="C217" s="2">
        <v>12.5</v>
      </c>
      <c r="D217" s="2">
        <v>10.7</v>
      </c>
      <c r="E217" s="2">
        <v>10.9</v>
      </c>
      <c r="F217" s="2">
        <v>12.3</v>
      </c>
      <c r="G217" s="2">
        <v>15.7</v>
      </c>
      <c r="H217" s="2">
        <v>15</v>
      </c>
      <c r="I217" s="2">
        <v>11.4</v>
      </c>
      <c r="J217" s="2">
        <f t="shared" si="22"/>
        <v>12.64</v>
      </c>
      <c r="K217" s="2">
        <f t="shared" si="23"/>
        <v>1.97</v>
      </c>
      <c r="L217" s="2" t="str">
        <f t="shared" si="20"/>
        <v>12.64±1.97</v>
      </c>
      <c r="M217" s="2">
        <f t="shared" si="21"/>
        <v>0.74</v>
      </c>
      <c r="N217" s="2" t="str">
        <f t="shared" si="24"/>
        <v>12.64±0.74</v>
      </c>
    </row>
    <row r="218" spans="1:14" s="2" customFormat="1">
      <c r="B218" s="2">
        <v>5</v>
      </c>
      <c r="C218" s="2">
        <v>10.7</v>
      </c>
      <c r="D218" s="2">
        <v>10.9</v>
      </c>
      <c r="E218" s="2">
        <v>10.9</v>
      </c>
      <c r="F218" s="2">
        <v>10.6</v>
      </c>
      <c r="G218" s="2">
        <v>15.1</v>
      </c>
      <c r="H218" s="2">
        <v>13.2</v>
      </c>
      <c r="I218" s="2">
        <v>11.1</v>
      </c>
      <c r="J218" s="2">
        <f t="shared" si="22"/>
        <v>11.79</v>
      </c>
      <c r="K218" s="2">
        <f t="shared" si="23"/>
        <v>1.71</v>
      </c>
      <c r="L218" s="2" t="str">
        <f t="shared" si="20"/>
        <v>11.79±1.71</v>
      </c>
      <c r="M218" s="2">
        <f t="shared" si="21"/>
        <v>0.65</v>
      </c>
      <c r="N218" s="2" t="str">
        <f t="shared" si="24"/>
        <v>11.79±0.65</v>
      </c>
    </row>
    <row r="219" spans="1:14" s="2" customFormat="1">
      <c r="A219" s="2" t="s">
        <v>53</v>
      </c>
      <c r="B219" s="2">
        <v>50</v>
      </c>
      <c r="C219" s="2">
        <v>11.3</v>
      </c>
      <c r="D219" s="2">
        <v>11.3</v>
      </c>
      <c r="E219" s="2">
        <v>10.9</v>
      </c>
      <c r="F219" s="2">
        <v>13.7</v>
      </c>
      <c r="G219" s="2">
        <v>13.8</v>
      </c>
      <c r="H219" s="2">
        <v>13.5</v>
      </c>
      <c r="I219" s="2">
        <v>13.5</v>
      </c>
      <c r="J219" s="2">
        <f t="shared" si="22"/>
        <v>12.57</v>
      </c>
      <c r="K219" s="2">
        <f t="shared" si="23"/>
        <v>1.33</v>
      </c>
      <c r="L219" s="2" t="str">
        <f t="shared" si="20"/>
        <v>12.57±1.33</v>
      </c>
      <c r="M219" s="2">
        <f t="shared" si="21"/>
        <v>0.5</v>
      </c>
      <c r="N219" s="2" t="str">
        <f t="shared" si="24"/>
        <v>12.57±0.5</v>
      </c>
    </row>
    <row r="220" spans="1:14" s="2" customFormat="1">
      <c r="B220" s="2">
        <v>45</v>
      </c>
      <c r="C220" s="2">
        <v>11.4</v>
      </c>
      <c r="D220" s="2">
        <v>11.3</v>
      </c>
      <c r="E220" s="2">
        <v>10.5</v>
      </c>
      <c r="F220" s="2">
        <v>13.1</v>
      </c>
      <c r="G220" s="2">
        <v>13.6</v>
      </c>
      <c r="H220" s="2">
        <v>13.9</v>
      </c>
      <c r="I220" s="2">
        <v>13.4</v>
      </c>
      <c r="J220" s="2">
        <f t="shared" si="22"/>
        <v>12.46</v>
      </c>
      <c r="K220" s="2">
        <f t="shared" si="23"/>
        <v>1.35</v>
      </c>
      <c r="L220" s="2" t="str">
        <f t="shared" si="20"/>
        <v>12.46±1.35</v>
      </c>
      <c r="M220" s="2">
        <f t="shared" si="21"/>
        <v>0.51</v>
      </c>
      <c r="N220" s="2" t="str">
        <f t="shared" si="24"/>
        <v>12.46±0.51</v>
      </c>
    </row>
    <row r="221" spans="1:14" s="2" customFormat="1">
      <c r="B221" s="2">
        <v>40</v>
      </c>
      <c r="C221" s="2">
        <v>11</v>
      </c>
      <c r="D221" s="2">
        <v>11.3</v>
      </c>
      <c r="E221" s="2">
        <v>10.9</v>
      </c>
      <c r="F221" s="2">
        <v>12.9</v>
      </c>
      <c r="G221" s="2">
        <v>13.9</v>
      </c>
      <c r="H221" s="2">
        <v>13.2</v>
      </c>
      <c r="I221" s="2">
        <v>13.2</v>
      </c>
      <c r="J221" s="2">
        <f t="shared" si="22"/>
        <v>12.34</v>
      </c>
      <c r="K221" s="2">
        <f t="shared" si="23"/>
        <v>1.24</v>
      </c>
      <c r="L221" s="2" t="str">
        <f t="shared" si="20"/>
        <v>12.34±1.24</v>
      </c>
      <c r="M221" s="2">
        <f t="shared" si="21"/>
        <v>0.47</v>
      </c>
      <c r="N221" s="2" t="str">
        <f t="shared" si="24"/>
        <v>12.34±0.47</v>
      </c>
    </row>
    <row r="222" spans="1:14" s="2" customFormat="1">
      <c r="B222" s="2">
        <v>35</v>
      </c>
      <c r="C222" s="2">
        <v>11.4</v>
      </c>
      <c r="D222" s="2">
        <v>11.3</v>
      </c>
      <c r="E222" s="2">
        <v>10.9</v>
      </c>
      <c r="F222" s="2">
        <v>12.6</v>
      </c>
      <c r="G222" s="2">
        <v>14</v>
      </c>
      <c r="H222" s="2">
        <v>13.7</v>
      </c>
      <c r="I222" s="2">
        <v>13.5</v>
      </c>
      <c r="J222" s="2">
        <f t="shared" si="22"/>
        <v>12.49</v>
      </c>
      <c r="K222" s="2">
        <f t="shared" si="23"/>
        <v>1.29</v>
      </c>
      <c r="L222" s="2" t="str">
        <f t="shared" si="20"/>
        <v>12.49±1.29</v>
      </c>
      <c r="M222" s="2">
        <f t="shared" si="21"/>
        <v>0.49</v>
      </c>
      <c r="N222" s="2" t="str">
        <f t="shared" si="24"/>
        <v>12.49±0.49</v>
      </c>
    </row>
    <row r="223" spans="1:14" s="2" customFormat="1">
      <c r="B223" s="2">
        <v>30</v>
      </c>
      <c r="C223" s="2">
        <v>11.3</v>
      </c>
      <c r="D223" s="2">
        <v>11.2</v>
      </c>
      <c r="E223" s="2">
        <v>10.3</v>
      </c>
      <c r="F223" s="2">
        <v>12.2</v>
      </c>
      <c r="G223" s="2">
        <v>14</v>
      </c>
      <c r="H223" s="2">
        <v>13.4</v>
      </c>
      <c r="I223" s="2">
        <v>13.2</v>
      </c>
      <c r="J223" s="2">
        <f t="shared" si="22"/>
        <v>12.23</v>
      </c>
      <c r="K223" s="2">
        <f t="shared" si="23"/>
        <v>1.36</v>
      </c>
      <c r="L223" s="2" t="str">
        <f t="shared" si="20"/>
        <v>12.23±1.36</v>
      </c>
      <c r="M223" s="2">
        <f t="shared" si="21"/>
        <v>0.51</v>
      </c>
      <c r="N223" s="2" t="str">
        <f t="shared" si="24"/>
        <v>12.23±0.51</v>
      </c>
    </row>
    <row r="224" spans="1:14" s="2" customFormat="1">
      <c r="B224" s="2">
        <v>25</v>
      </c>
      <c r="C224" s="2">
        <v>11.3</v>
      </c>
      <c r="D224" s="2">
        <v>11.2</v>
      </c>
      <c r="E224" s="2">
        <v>11.3</v>
      </c>
      <c r="F224" s="2">
        <v>12.1</v>
      </c>
      <c r="G224" s="2">
        <v>14.1</v>
      </c>
      <c r="H224" s="2">
        <v>14.2</v>
      </c>
      <c r="I224" s="2">
        <v>13</v>
      </c>
      <c r="J224" s="2">
        <f t="shared" si="22"/>
        <v>12.46</v>
      </c>
      <c r="K224" s="2">
        <f t="shared" si="23"/>
        <v>1.32</v>
      </c>
      <c r="L224" s="2" t="str">
        <f t="shared" si="20"/>
        <v>12.46±1.32</v>
      </c>
      <c r="M224" s="2">
        <f t="shared" si="21"/>
        <v>0.5</v>
      </c>
      <c r="N224" s="2" t="str">
        <f t="shared" si="24"/>
        <v>12.46±0.5</v>
      </c>
    </row>
    <row r="225" spans="2:14" s="2" customFormat="1">
      <c r="B225" s="2">
        <v>20</v>
      </c>
      <c r="C225" s="2">
        <v>11.3</v>
      </c>
      <c r="D225" s="2">
        <v>11.1</v>
      </c>
      <c r="E225" s="2">
        <v>11.3</v>
      </c>
      <c r="F225" s="2">
        <v>13.6</v>
      </c>
      <c r="G225" s="2">
        <v>14.2</v>
      </c>
      <c r="H225" s="2">
        <v>13.6</v>
      </c>
      <c r="I225" s="2">
        <v>11.7</v>
      </c>
      <c r="J225" s="2">
        <f t="shared" si="22"/>
        <v>12.4</v>
      </c>
      <c r="K225" s="2">
        <f t="shared" si="23"/>
        <v>1.34</v>
      </c>
      <c r="L225" s="2" t="str">
        <f t="shared" si="20"/>
        <v>12.4±1.34</v>
      </c>
      <c r="M225" s="2">
        <f t="shared" si="21"/>
        <v>0.51</v>
      </c>
      <c r="N225" s="2" t="str">
        <f t="shared" si="24"/>
        <v>12.4±0.51</v>
      </c>
    </row>
    <row r="226" spans="2:14" s="2" customFormat="1">
      <c r="B226" s="2">
        <v>15</v>
      </c>
      <c r="C226" s="2">
        <v>11.2</v>
      </c>
      <c r="D226" s="2">
        <v>10.7</v>
      </c>
      <c r="E226" s="2">
        <v>10.9</v>
      </c>
      <c r="F226" s="2">
        <v>11.9</v>
      </c>
      <c r="G226" s="2">
        <v>13.6</v>
      </c>
      <c r="H226" s="2">
        <v>14.2</v>
      </c>
      <c r="I226" s="2">
        <v>11.7</v>
      </c>
      <c r="J226" s="2">
        <f t="shared" si="22"/>
        <v>12.03</v>
      </c>
      <c r="K226" s="2">
        <f t="shared" si="23"/>
        <v>1.36</v>
      </c>
      <c r="L226" s="2" t="str">
        <f t="shared" si="20"/>
        <v>12.03±1.36</v>
      </c>
      <c r="M226" s="2">
        <f t="shared" si="21"/>
        <v>0.51</v>
      </c>
      <c r="N226" s="2" t="str">
        <f t="shared" si="24"/>
        <v>12.03±0.51</v>
      </c>
    </row>
    <row r="227" spans="2:14" s="2" customFormat="1">
      <c r="B227" s="2">
        <v>10</v>
      </c>
      <c r="C227" s="2">
        <v>10.9</v>
      </c>
      <c r="D227" s="2">
        <v>11.2</v>
      </c>
      <c r="E227" s="2">
        <v>10.9</v>
      </c>
      <c r="F227" s="2">
        <v>12</v>
      </c>
      <c r="G227" s="2">
        <v>13.6</v>
      </c>
      <c r="H227" s="2">
        <v>13.3</v>
      </c>
      <c r="I227" s="2">
        <v>11.5</v>
      </c>
      <c r="J227" s="2">
        <f t="shared" si="22"/>
        <v>11.91</v>
      </c>
      <c r="K227" s="2">
        <f t="shared" si="23"/>
        <v>1.1200000000000001</v>
      </c>
      <c r="L227" s="2" t="str">
        <f t="shared" si="20"/>
        <v>11.91±1.12</v>
      </c>
      <c r="M227" s="2">
        <f t="shared" si="21"/>
        <v>0.42</v>
      </c>
      <c r="N227" s="2" t="str">
        <f t="shared" si="24"/>
        <v>11.91±0.42</v>
      </c>
    </row>
    <row r="228" spans="2:14" s="2" customFormat="1">
      <c r="B228" s="2">
        <v>5</v>
      </c>
      <c r="C228" s="2">
        <v>11</v>
      </c>
      <c r="D228" s="2">
        <v>11.1</v>
      </c>
      <c r="E228" s="2">
        <v>11</v>
      </c>
      <c r="F228" s="2">
        <v>11.1</v>
      </c>
      <c r="G228" s="2">
        <v>13.7</v>
      </c>
      <c r="H228" s="2">
        <v>12.8</v>
      </c>
      <c r="I228" s="2">
        <v>11</v>
      </c>
      <c r="J228" s="2">
        <f t="shared" si="22"/>
        <v>11.67</v>
      </c>
      <c r="K228" s="2">
        <f t="shared" si="23"/>
        <v>1.1100000000000001</v>
      </c>
      <c r="L228" s="2" t="str">
        <f t="shared" si="20"/>
        <v>11.67±1.11</v>
      </c>
      <c r="M228" s="2">
        <f t="shared" si="21"/>
        <v>0.42</v>
      </c>
      <c r="N228" s="2" t="str">
        <f>J228&amp;"±"&amp;M228</f>
        <v>11.67±0.42</v>
      </c>
    </row>
  </sheetData>
  <mergeCells count="4">
    <mergeCell ref="A1:XFD1"/>
    <mergeCell ref="A125:XFD125"/>
    <mergeCell ref="A63:XFD63"/>
    <mergeCell ref="A177:XFD17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LR_Depth</vt:lpstr>
      <vt:lpstr>SR_Depth</vt:lpstr>
      <vt:lpstr>LR_Proportion</vt:lpstr>
      <vt:lpstr>SR_Proportion</vt:lpstr>
      <vt:lpstr>Computational Resources Cost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Gao Xuyuan</dc:creator>
  <cp:lastModifiedBy>Phoenix</cp:lastModifiedBy>
  <dcterms:created xsi:type="dcterms:W3CDTF">2024-05-13T07:04:17Z</dcterms:created>
  <dcterms:modified xsi:type="dcterms:W3CDTF">2024-09-21T07:38:49Z</dcterms:modified>
</cp:coreProperties>
</file>