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geniilobzaev/Documents/PhD/Biomedical_AI_PhD/Reports/manuscript-tdvae/analysis/"/>
    </mc:Choice>
  </mc:AlternateContent>
  <xr:revisionPtr revIDLastSave="0" documentId="13_ncr:1_{1665570B-5340-5443-999B-BFDDCFEA5BD0}" xr6:coauthVersionLast="47" xr6:coauthVersionMax="47" xr10:uidLastSave="{00000000-0000-0000-0000-000000000000}"/>
  <bookViews>
    <workbookView xWindow="38400" yWindow="1580" windowWidth="30240" windowHeight="18880" xr2:uid="{00000000-000D-0000-FFFF-FFFF00000000}"/>
  </bookViews>
  <sheets>
    <sheet name="Table of Contents" sheetId="3" r:id="rId1"/>
    <sheet name="Model comparison" sheetId="2" r:id="rId2"/>
    <sheet name="Mutagenesis summary performance" sheetId="1" r:id="rId3"/>
    <sheet name="Mutagenesis raw dat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4" l="1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tc={ECB3F84C-3D9B-D14E-8D9C-EE16706DEC3E}</author>
    <author>tc={A4C9FA26-48DB-C946-85C6-73CD6C9EEBE2}</author>
    <author>tc={966E220A-0BDF-794B-8913-3EA15BD34525}</author>
  </authors>
  <commentList>
    <comment ref="D1" authorId="0" shapeId="0" xr:uid="{ECB3F84C-3D9B-D14E-8D9C-EE16706DEC3E}">
      <text>
        <t>[Threaded comment]
Your version of Excel allows you to read this threaded comment; however, any edits to it will get removed if the file is opened in a newer version of Excel. Learn more: https://go.microsoft.com/fwlink/?linkid=870924
Comment:
    Different from Hsu results</t>
      </text>
    </comment>
    <comment ref="O1" authorId="1" shapeId="0" xr:uid="{A4C9FA26-48DB-C946-85C6-73CD6C9EEBE2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more epochs</t>
      </text>
    </comment>
    <comment ref="V1" authorId="2" shapeId="0" xr:uid="{966E220A-0BDF-794B-8913-3EA15BD34525}">
      <text>
        <t>[Threaded comment]
Your version of Excel allows you to read this threaded comment; however, any edits to it will get removed if the file is opened in a newer version of Excel. Learn more: https://go.microsoft.com/fwlink/?linkid=870924
Comment:
    Need more epochs</t>
      </text>
    </comment>
  </commentList>
</comments>
</file>

<file path=xl/sharedStrings.xml><?xml version="1.0" encoding="utf-8"?>
<sst xmlns="http://schemas.openxmlformats.org/spreadsheetml/2006/main" count="359" uniqueCount="81">
  <si>
    <t>DeepSequence</t>
  </si>
  <si>
    <t>BG_STRSQ-Abate2015</t>
  </si>
  <si>
    <t>TDVAE_50_128_256</t>
  </si>
  <si>
    <t>BLAT_ECOLI-Ostermeier2014</t>
  </si>
  <si>
    <t>TDVAE_50_128_4</t>
  </si>
  <si>
    <t>BLAT_ECOLI-Palzkill2012</t>
  </si>
  <si>
    <t>BLAT_ECOLI-Ranganathan2015</t>
  </si>
  <si>
    <t>BLAT_ECOLI-Tenaillon2013</t>
  </si>
  <si>
    <t>BRCA1_E3-Fields2015</t>
  </si>
  <si>
    <t>BRCA1_Y2H-Fields2015</t>
  </si>
  <si>
    <t>DLG4_RAT-Ranganathan2012</t>
  </si>
  <si>
    <t>GAL4_YEAST-Shendure2015</t>
  </si>
  <si>
    <t>GFP-Sarkisyan2016</t>
  </si>
  <si>
    <t>HSP82_YEAST-Bolon2016</t>
  </si>
  <si>
    <t>KKA2_KLEPN-Mikkelsen2014</t>
  </si>
  <si>
    <t>MTH3-Tawfik2015</t>
  </si>
  <si>
    <t>PABP_YEAST-Fields2013</t>
  </si>
  <si>
    <t>POLG-Sun2014</t>
  </si>
  <si>
    <t>RL401-Bolon2013</t>
  </si>
  <si>
    <t>RL401-Bolon2014</t>
  </si>
  <si>
    <t>UBE4B-Klevit2013</t>
  </si>
  <si>
    <t>YAP1_HUMAN-Fields2012</t>
  </si>
  <si>
    <t>Dataset</t>
  </si>
  <si>
    <t>Best overall algorithm</t>
  </si>
  <si>
    <t>Tab</t>
  </si>
  <si>
    <t>Description</t>
  </si>
  <si>
    <t>Protein level comparison between TDVAE and DeepSequence on the mutation effect prediction task.</t>
  </si>
  <si>
    <t>Best rho</t>
  </si>
  <si>
    <t>Best model</t>
  </si>
  <si>
    <t>Most robust model</t>
  </si>
  <si>
    <t>Difference from the best</t>
  </si>
  <si>
    <t>Difference from the mean</t>
  </si>
  <si>
    <t>Maximum</t>
  </si>
  <si>
    <t>Average</t>
  </si>
  <si>
    <t>Train</t>
  </si>
  <si>
    <t>Validation</t>
  </si>
  <si>
    <t>TCN Dirichlet model (latent 50; hidden 128; 200k training steps; batch size 256)</t>
  </si>
  <si>
    <t>TCN Dirichlet model (latent 50; hidden 128; 200k training steps; batch size 4)</t>
  </si>
  <si>
    <t>Fields2013-linear</t>
  </si>
  <si>
    <t>Fields2012-singles-linear</t>
  </si>
  <si>
    <t>Klevit2013-nscor_log2_ratio</t>
  </si>
  <si>
    <t>Sun2014-fitness</t>
  </si>
  <si>
    <t>Tawfik2015-Wrel_G17_filtered</t>
  </si>
  <si>
    <t>Mikkelsen2014-Kan18_avg</t>
  </si>
  <si>
    <t>Bolon2016-selection_coefficient</t>
  </si>
  <si>
    <t>Sarkisyan2016</t>
  </si>
  <si>
    <t>Shendure2015-SEL_C_40h</t>
  </si>
  <si>
    <t>Tenaillon2013-singles-MIC_score</t>
  </si>
  <si>
    <t>Ranganathan2015-2500</t>
  </si>
  <si>
    <t>Palzkill2012-ddG_stat</t>
  </si>
  <si>
    <t>Ostermeier2014-linear</t>
  </si>
  <si>
    <t>Abate2015-enrichment</t>
  </si>
  <si>
    <t>Fields2015-y2h</t>
  </si>
  <si>
    <t>Fields2015-e3</t>
  </si>
  <si>
    <t>Ranganathan2012-CRIPT</t>
  </si>
  <si>
    <t>Bolon2014-react_rel</t>
  </si>
  <si>
    <t>Bolon2013-selection_coefficient</t>
  </si>
  <si>
    <t>PABP_YEAST</t>
  </si>
  <si>
    <t>YAP1_HUMAN</t>
  </si>
  <si>
    <t>UBE4B_MOUSE</t>
  </si>
  <si>
    <t>POLG_HCVJF</t>
  </si>
  <si>
    <t>MTH3_HAESTABILIZED</t>
  </si>
  <si>
    <t>KKA2_KLEPN</t>
  </si>
  <si>
    <t>HSP82_YEAST</t>
  </si>
  <si>
    <t>GFP_AEQVI</t>
  </si>
  <si>
    <t>GAL4_YEAST</t>
  </si>
  <si>
    <t>BLAT_ECOLX</t>
  </si>
  <si>
    <t>BG_STRSQ</t>
  </si>
  <si>
    <t>BRCA1_HUMAN</t>
  </si>
  <si>
    <t>DLG4_RAT</t>
  </si>
  <si>
    <t>RL401</t>
  </si>
  <si>
    <t>Seed/Protein</t>
  </si>
  <si>
    <t>Model comparison</t>
  </si>
  <si>
    <t>Mutagenesis summary performance</t>
  </si>
  <si>
    <t>Mutagenesis raw data</t>
  </si>
  <si>
    <t>Summary correlation performances for each protein for TDVAE and DeepSequence.</t>
  </si>
  <si>
    <t>Raw performance data for each protein for TDVAE and DeepSequence.</t>
  </si>
  <si>
    <t>Model</t>
  </si>
  <si>
    <t>Mean rho</t>
  </si>
  <si>
    <t>DeeSequence</t>
  </si>
  <si>
    <t>Best algorithm averaged over 5 runs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</si>
</sst>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16" fillId="33" borderId="17" xfId="0" applyFont="1" applyFill="1" applyBorder="1"/>
    <xf numFmtId="0" fontId="16" fillId="33" borderId="18" xfId="0" applyFont="1" applyFill="1" applyBorder="1"/>
    <xf numFmtId="0" fontId="0" fillId="0" borderId="13" xfId="0" applyBorder="1" applyAlignment="1">
      <alignment horizontal="left" vertical="top" wrapText="1"/>
    </xf>
    <xf numFmtId="0" fontId="18" fillId="0" borderId="20" xfId="42" applyBorder="1" applyAlignment="1">
      <alignment horizontal="left" vertical="top"/>
    </xf>
    <xf numFmtId="0" fontId="18" fillId="0" borderId="21" xfId="42" applyBorder="1" applyAlignment="1">
      <alignment horizontal="left" vertical="top"/>
    </xf>
    <xf numFmtId="0" fontId="19" fillId="33" borderId="10" xfId="0" applyFont="1" applyFill="1" applyBorder="1"/>
    <xf numFmtId="0" fontId="19" fillId="33" borderId="16" xfId="0" applyFont="1" applyFill="1" applyBorder="1"/>
    <xf numFmtId="0" fontId="19" fillId="33" borderId="11" xfId="0" applyFont="1" applyFill="1" applyBorder="1"/>
    <xf numFmtId="0" fontId="20" fillId="0" borderId="14" xfId="0" applyFont="1" applyBorder="1"/>
    <xf numFmtId="0" fontId="20" fillId="0" borderId="15" xfId="0" applyFont="1" applyBorder="1"/>
    <xf numFmtId="0" fontId="21" fillId="33" borderId="17" xfId="0" applyFont="1" applyFill="1" applyBorder="1"/>
    <xf numFmtId="0" fontId="21" fillId="33" borderId="22" xfId="0" applyFont="1" applyFill="1" applyBorder="1"/>
    <xf numFmtId="0" fontId="21" fillId="33" borderId="18" xfId="0" applyFont="1" applyFill="1" applyBorder="1"/>
    <xf numFmtId="0" fontId="21" fillId="0" borderId="12" xfId="0" applyFont="1" applyBorder="1"/>
    <xf numFmtId="0" fontId="22" fillId="0" borderId="12" xfId="0" applyFont="1" applyBorder="1"/>
    <xf numFmtId="0" fontId="22" fillId="0" borderId="13" xfId="0" applyFont="1" applyBorder="1"/>
    <xf numFmtId="0" fontId="21" fillId="0" borderId="14" xfId="0" applyFont="1" applyBorder="1"/>
    <xf numFmtId="0" fontId="22" fillId="0" borderId="14" xfId="0" applyFont="1" applyBorder="1"/>
    <xf numFmtId="0" fontId="22" fillId="0" borderId="15" xfId="0" applyFont="1" applyBorder="1"/>
    <xf numFmtId="0" fontId="20" fillId="0" borderId="0" xfId="0" applyFont="1"/>
    <xf numFmtId="164" fontId="20" fillId="0" borderId="12" xfId="0" applyNumberFormat="1" applyFont="1" applyBorder="1"/>
    <xf numFmtId="0" fontId="20" fillId="0" borderId="12" xfId="0" applyFont="1" applyBorder="1"/>
    <xf numFmtId="0" fontId="20" fillId="0" borderId="13" xfId="0" applyFont="1" applyBorder="1"/>
    <xf numFmtId="165" fontId="20" fillId="0" borderId="13" xfId="0" applyNumberFormat="1" applyFont="1" applyBorder="1"/>
    <xf numFmtId="11" fontId="20" fillId="0" borderId="12" xfId="0" applyNumberFormat="1" applyFont="1" applyBorder="1"/>
    <xf numFmtId="11" fontId="20" fillId="0" borderId="13" xfId="0" applyNumberFormat="1" applyFont="1" applyBorder="1"/>
    <xf numFmtId="166" fontId="20" fillId="0" borderId="12" xfId="0" applyNumberFormat="1" applyFont="1" applyBorder="1"/>
    <xf numFmtId="166" fontId="20" fillId="0" borderId="13" xfId="0" applyNumberFormat="1" applyFont="1" applyBorder="1"/>
    <xf numFmtId="0" fontId="20" fillId="0" borderId="23" xfId="0" applyFont="1" applyBorder="1"/>
    <xf numFmtId="0" fontId="20" fillId="0" borderId="20" xfId="0" applyFont="1" applyBorder="1"/>
    <xf numFmtId="164" fontId="20" fillId="0" borderId="13" xfId="0" applyNumberFormat="1" applyFont="1" applyBorder="1"/>
    <xf numFmtId="164" fontId="20" fillId="0" borderId="20" xfId="0" applyNumberFormat="1" applyFont="1" applyBorder="1"/>
    <xf numFmtId="164" fontId="19" fillId="0" borderId="13" xfId="0" applyNumberFormat="1" applyFont="1" applyBorder="1"/>
    <xf numFmtId="164" fontId="19" fillId="0" borderId="20" xfId="0" applyNumberFormat="1" applyFont="1" applyBorder="1"/>
    <xf numFmtId="164" fontId="20" fillId="34" borderId="13" xfId="0" applyNumberFormat="1" applyFont="1" applyFill="1" applyBorder="1"/>
    <xf numFmtId="164" fontId="20" fillId="34" borderId="20" xfId="0" applyNumberFormat="1" applyFont="1" applyFill="1" applyBorder="1"/>
    <xf numFmtId="164" fontId="20" fillId="34" borderId="12" xfId="0" applyNumberFormat="1" applyFont="1" applyFill="1" applyBorder="1"/>
    <xf numFmtId="0" fontId="20" fillId="34" borderId="13" xfId="0" applyFont="1" applyFill="1" applyBorder="1"/>
    <xf numFmtId="164" fontId="20" fillId="0" borderId="0" xfId="0" applyNumberFormat="1" applyFont="1"/>
    <xf numFmtId="0" fontId="19" fillId="0" borderId="0" xfId="0" applyFont="1"/>
    <xf numFmtId="164" fontId="19" fillId="0" borderId="0" xfId="0" applyNumberFormat="1" applyFont="1"/>
    <xf numFmtId="0" fontId="19" fillId="34" borderId="0" xfId="0" applyFont="1" applyFill="1" applyAlignment="1">
      <alignment horizontal="center" wrapText="1"/>
    </xf>
    <xf numFmtId="0" fontId="20" fillId="34" borderId="0" xfId="0" applyFont="1" applyFill="1"/>
    <xf numFmtId="164" fontId="20" fillId="34" borderId="0" xfId="0" applyNumberFormat="1" applyFont="1" applyFill="1"/>
    <xf numFmtId="0" fontId="19" fillId="0" borderId="23" xfId="0" applyFont="1" applyBorder="1"/>
    <xf numFmtId="164" fontId="19" fillId="0" borderId="23" xfId="0" applyNumberFormat="1" applyFont="1" applyBorder="1"/>
    <xf numFmtId="164" fontId="19" fillId="0" borderId="15" xfId="0" applyNumberFormat="1" applyFont="1" applyBorder="1"/>
    <xf numFmtId="164" fontId="19" fillId="0" borderId="21" xfId="0" applyNumberFormat="1" applyFont="1" applyBorder="1"/>
    <xf numFmtId="0" fontId="20" fillId="35" borderId="10" xfId="0" applyFont="1" applyFill="1" applyBorder="1"/>
    <xf numFmtId="0" fontId="20" fillId="35" borderId="14" xfId="0" applyFont="1" applyFill="1" applyBorder="1"/>
    <xf numFmtId="0" fontId="20" fillId="35" borderId="20" xfId="0" applyFont="1" applyFill="1" applyBorder="1"/>
    <xf numFmtId="0" fontId="20" fillId="35" borderId="16" xfId="0" applyFont="1" applyFill="1" applyBorder="1"/>
    <xf numFmtId="0" fontId="19" fillId="35" borderId="19" xfId="0" applyFont="1" applyFill="1" applyBorder="1"/>
    <xf numFmtId="0" fontId="20" fillId="35" borderId="23" xfId="0" applyFont="1" applyFill="1" applyBorder="1"/>
    <xf numFmtId="0" fontId="20" fillId="35" borderId="15" xfId="0" applyFont="1" applyFill="1" applyBorder="1"/>
    <xf numFmtId="0" fontId="20" fillId="35" borderId="21" xfId="0" applyFont="1" applyFill="1" applyBorder="1"/>
    <xf numFmtId="0" fontId="20" fillId="35" borderId="20" xfId="0" applyFont="1" applyFill="1" applyBorder="1" applyAlignment="1">
      <alignment horizontal="center" wrapText="1"/>
    </xf>
    <xf numFmtId="0" fontId="20" fillId="35" borderId="21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19" fillId="35" borderId="10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20" fillId="35" borderId="19" xfId="0" applyFont="1" applyFill="1" applyBorder="1" applyAlignment="1">
      <alignment horizontal="center" wrapText="1"/>
    </xf>
    <xf numFmtId="0" fontId="20" fillId="35" borderId="16" xfId="0" applyFont="1" applyFill="1" applyBorder="1" applyAlignment="1">
      <alignment horizontal="center"/>
    </xf>
    <xf numFmtId="0" fontId="20" fillId="35" borderId="23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evgeny.lobzaev@gmail.com" id="{75702A87-3F86-7C41-AF89-055FFEFF4404}" userId="dd296a36293cabff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12-14T10:44:07.35" personId="{75702A87-3F86-7C41-AF89-055FFEFF4404}" id="{ECB3F84C-3D9B-D14E-8D9C-EE16706DEC3E}">
    <text>Different from Hsu results</text>
  </threadedComment>
  <threadedComment ref="O1" dT="2022-12-15T22:40:19.33" personId="{75702A87-3F86-7C41-AF89-055FFEFF4404}" id="{A4C9FA26-48DB-C946-85C6-73CD6C9EEBE2}">
    <text>Need more epochs</text>
  </threadedComment>
  <threadedComment ref="V1" dT="2022-12-15T22:39:45.59" personId="{75702A87-3F86-7C41-AF89-055FFEFF4404}" id="{966E220A-0BDF-794B-8913-3EA15BD34525}">
    <text>Need more epochs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E200-970D-9149-A06E-E7E06283764E}">
  <dimension ref="A1:B4"/>
  <sheetViews>
    <sheetView tabSelected="1" zoomScale="212" zoomScaleNormal="212" workbookViewId="0">
      <selection activeCell="A9" sqref="A9"/>
    </sheetView>
  </sheetViews>
  <sheetFormatPr baseColWidth="10" defaultRowHeight="16" x14ac:dyDescent="0.2"/>
  <cols>
    <col min="1" max="1" width="31.33203125" bestFit="1" customWidth="1"/>
    <col min="2" max="2" width="70.83203125" bestFit="1" customWidth="1"/>
  </cols>
  <sheetData>
    <row r="1" spans="1:2" x14ac:dyDescent="0.2">
      <c r="A1" s="4" t="s">
        <v>24</v>
      </c>
      <c r="B1" s="5" t="s">
        <v>25</v>
      </c>
    </row>
    <row r="2" spans="1:2" ht="34" x14ac:dyDescent="0.2">
      <c r="A2" s="7" t="s">
        <v>72</v>
      </c>
      <c r="B2" s="6" t="s">
        <v>26</v>
      </c>
    </row>
    <row r="3" spans="1:2" x14ac:dyDescent="0.2">
      <c r="A3" s="7" t="s">
        <v>73</v>
      </c>
      <c r="B3" s="2" t="s">
        <v>75</v>
      </c>
    </row>
    <row r="4" spans="1:2" x14ac:dyDescent="0.2">
      <c r="A4" s="8" t="s">
        <v>74</v>
      </c>
      <c r="B4" s="3" t="s">
        <v>76</v>
      </c>
    </row>
  </sheetData>
  <hyperlinks>
    <hyperlink ref="A2" location="'Model comparison'!A1" display="Model comparison" xr:uid="{EF457BC9-977D-C344-BBA8-5ECE3DDDFF63}"/>
    <hyperlink ref="A3" location="'Mutagenesis summary performance'!A1" display="Mutagenesis summary performance" xr:uid="{ACC6C323-DA30-5A4B-9061-AD62824DEDC3}"/>
    <hyperlink ref="A4" location="'Mutagenesis raw data'!A1" display="Mutagenesis raw data" xr:uid="{11BB11F1-50A7-C042-A5FE-642237D866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F36A-F9C2-8041-A7AF-6BE62906689C}">
  <dimension ref="A1:C24"/>
  <sheetViews>
    <sheetView workbookViewId="0"/>
  </sheetViews>
  <sheetFormatPr baseColWidth="10" defaultRowHeight="16" x14ac:dyDescent="0.2"/>
  <cols>
    <col min="1" max="1" width="41.1640625" customWidth="1"/>
    <col min="2" max="2" width="23" bestFit="1" customWidth="1"/>
    <col min="3" max="3" width="45.5" customWidth="1"/>
  </cols>
  <sheetData>
    <row r="1" spans="1:3" ht="21" x14ac:dyDescent="0.25">
      <c r="A1" s="14" t="s">
        <v>22</v>
      </c>
      <c r="B1" s="15" t="s">
        <v>23</v>
      </c>
      <c r="C1" s="16" t="s">
        <v>80</v>
      </c>
    </row>
    <row r="2" spans="1:3" ht="21" x14ac:dyDescent="0.25">
      <c r="A2" s="17" t="s">
        <v>1</v>
      </c>
      <c r="B2" s="18" t="s">
        <v>2</v>
      </c>
      <c r="C2" s="19" t="s">
        <v>2</v>
      </c>
    </row>
    <row r="3" spans="1:3" ht="21" x14ac:dyDescent="0.25">
      <c r="A3" s="17" t="s">
        <v>3</v>
      </c>
      <c r="B3" s="18" t="s">
        <v>4</v>
      </c>
      <c r="C3" s="19" t="s">
        <v>0</v>
      </c>
    </row>
    <row r="4" spans="1:3" ht="21" x14ac:dyDescent="0.25">
      <c r="A4" s="17" t="s">
        <v>5</v>
      </c>
      <c r="B4" s="18" t="s">
        <v>4</v>
      </c>
      <c r="C4" s="19" t="s">
        <v>4</v>
      </c>
    </row>
    <row r="5" spans="1:3" ht="21" x14ac:dyDescent="0.25">
      <c r="A5" s="17" t="s">
        <v>6</v>
      </c>
      <c r="B5" s="18" t="s">
        <v>4</v>
      </c>
      <c r="C5" s="19" t="s">
        <v>0</v>
      </c>
    </row>
    <row r="6" spans="1:3" ht="21" x14ac:dyDescent="0.25">
      <c r="A6" s="17" t="s">
        <v>7</v>
      </c>
      <c r="B6" s="18" t="s">
        <v>4</v>
      </c>
      <c r="C6" s="19" t="s">
        <v>4</v>
      </c>
    </row>
    <row r="7" spans="1:3" ht="21" x14ac:dyDescent="0.25">
      <c r="A7" s="17" t="s">
        <v>8</v>
      </c>
      <c r="B7" s="18" t="s">
        <v>4</v>
      </c>
      <c r="C7" s="19" t="s">
        <v>4</v>
      </c>
    </row>
    <row r="8" spans="1:3" ht="21" x14ac:dyDescent="0.25">
      <c r="A8" s="17" t="s">
        <v>9</v>
      </c>
      <c r="B8" s="18" t="s">
        <v>4</v>
      </c>
      <c r="C8" s="19" t="s">
        <v>4</v>
      </c>
    </row>
    <row r="9" spans="1:3" ht="21" x14ac:dyDescent="0.25">
      <c r="A9" s="17" t="s">
        <v>10</v>
      </c>
      <c r="B9" s="18" t="s">
        <v>2</v>
      </c>
      <c r="C9" s="19" t="s">
        <v>2</v>
      </c>
    </row>
    <row r="10" spans="1:3" ht="21" x14ac:dyDescent="0.25">
      <c r="A10" s="17" t="s">
        <v>11</v>
      </c>
      <c r="B10" s="18" t="s">
        <v>2</v>
      </c>
      <c r="C10" s="19" t="s">
        <v>2</v>
      </c>
    </row>
    <row r="11" spans="1:3" ht="21" x14ac:dyDescent="0.25">
      <c r="A11" s="17" t="s">
        <v>12</v>
      </c>
      <c r="B11" s="18" t="s">
        <v>2</v>
      </c>
      <c r="C11" s="19" t="s">
        <v>0</v>
      </c>
    </row>
    <row r="12" spans="1:3" ht="21" x14ac:dyDescent="0.25">
      <c r="A12" s="17" t="s">
        <v>13</v>
      </c>
      <c r="B12" s="18" t="s">
        <v>0</v>
      </c>
      <c r="C12" s="19" t="s">
        <v>0</v>
      </c>
    </row>
    <row r="13" spans="1:3" ht="21" x14ac:dyDescent="0.25">
      <c r="A13" s="17" t="s">
        <v>14</v>
      </c>
      <c r="B13" s="18" t="s">
        <v>2</v>
      </c>
      <c r="C13" s="19" t="s">
        <v>2</v>
      </c>
    </row>
    <row r="14" spans="1:3" ht="21" x14ac:dyDescent="0.25">
      <c r="A14" s="17" t="s">
        <v>15</v>
      </c>
      <c r="B14" s="18" t="s">
        <v>4</v>
      </c>
      <c r="C14" s="19" t="s">
        <v>4</v>
      </c>
    </row>
    <row r="15" spans="1:3" ht="21" x14ac:dyDescent="0.25">
      <c r="A15" s="17" t="s">
        <v>16</v>
      </c>
      <c r="B15" s="18" t="s">
        <v>2</v>
      </c>
      <c r="C15" s="19" t="s">
        <v>2</v>
      </c>
    </row>
    <row r="16" spans="1:3" ht="21" x14ac:dyDescent="0.25">
      <c r="A16" s="17" t="s">
        <v>17</v>
      </c>
      <c r="B16" s="18" t="s">
        <v>2</v>
      </c>
      <c r="C16" s="19" t="s">
        <v>0</v>
      </c>
    </row>
    <row r="17" spans="1:3" ht="21" x14ac:dyDescent="0.25">
      <c r="A17" s="17" t="s">
        <v>18</v>
      </c>
      <c r="B17" s="18" t="s">
        <v>0</v>
      </c>
      <c r="C17" s="19" t="s">
        <v>2</v>
      </c>
    </row>
    <row r="18" spans="1:3" ht="21" x14ac:dyDescent="0.25">
      <c r="A18" s="17" t="s">
        <v>19</v>
      </c>
      <c r="B18" s="18" t="s">
        <v>4</v>
      </c>
      <c r="C18" s="19" t="s">
        <v>0</v>
      </c>
    </row>
    <row r="19" spans="1:3" ht="21" x14ac:dyDescent="0.25">
      <c r="A19" s="17" t="s">
        <v>20</v>
      </c>
      <c r="B19" s="18" t="s">
        <v>4</v>
      </c>
      <c r="C19" s="19" t="s">
        <v>4</v>
      </c>
    </row>
    <row r="20" spans="1:3" ht="21" x14ac:dyDescent="0.25">
      <c r="A20" s="20" t="s">
        <v>21</v>
      </c>
      <c r="B20" s="21" t="s">
        <v>2</v>
      </c>
      <c r="C20" s="22" t="s">
        <v>2</v>
      </c>
    </row>
    <row r="22" spans="1:3" x14ac:dyDescent="0.2">
      <c r="A22" s="1"/>
    </row>
    <row r="23" spans="1:3" x14ac:dyDescent="0.2">
      <c r="A23" s="1"/>
    </row>
    <row r="24" spans="1:3" x14ac:dyDescent="0.2">
      <c r="A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zoomScale="139" zoomScaleNormal="139" workbookViewId="0"/>
  </sheetViews>
  <sheetFormatPr baseColWidth="10" defaultRowHeight="16" x14ac:dyDescent="0.2"/>
  <cols>
    <col min="1" max="1" width="20.6640625" bestFit="1" customWidth="1"/>
    <col min="2" max="2" width="31.1640625" bestFit="1" customWidth="1"/>
    <col min="5" max="6" width="20.6640625" bestFit="1" customWidth="1"/>
    <col min="7" max="7" width="25.33203125" bestFit="1" customWidth="1"/>
    <col min="8" max="8" width="26.6640625" bestFit="1" customWidth="1"/>
  </cols>
  <sheetData>
    <row r="1" spans="1:8" ht="19" x14ac:dyDescent="0.25">
      <c r="A1" s="9" t="s">
        <v>77</v>
      </c>
      <c r="B1" s="10" t="s">
        <v>22</v>
      </c>
      <c r="C1" s="9" t="s">
        <v>27</v>
      </c>
      <c r="D1" s="11" t="s">
        <v>78</v>
      </c>
      <c r="E1" s="9" t="s">
        <v>28</v>
      </c>
      <c r="F1" s="11" t="s">
        <v>29</v>
      </c>
      <c r="G1" s="9" t="s">
        <v>30</v>
      </c>
      <c r="H1" s="11" t="s">
        <v>31</v>
      </c>
    </row>
    <row r="2" spans="1:8" ht="19" x14ac:dyDescent="0.25">
      <c r="A2" s="25" t="s">
        <v>0</v>
      </c>
      <c r="B2" s="23" t="s">
        <v>1</v>
      </c>
      <c r="C2" s="25">
        <v>0.62427999999999995</v>
      </c>
      <c r="D2" s="26">
        <v>0.61698399999999998</v>
      </c>
      <c r="E2" s="25" t="s">
        <v>2</v>
      </c>
      <c r="F2" s="26" t="s">
        <v>2</v>
      </c>
      <c r="G2" s="25">
        <v>-3.2039999999999999E-2</v>
      </c>
      <c r="H2" s="26">
        <v>-2.6263999999999999E-2</v>
      </c>
    </row>
    <row r="3" spans="1:8" ht="19" x14ac:dyDescent="0.25">
      <c r="A3" s="25" t="s">
        <v>2</v>
      </c>
      <c r="B3" s="23" t="s">
        <v>1</v>
      </c>
      <c r="C3" s="25">
        <v>0.65632000000000001</v>
      </c>
      <c r="D3" s="26">
        <v>0.64324800000000004</v>
      </c>
      <c r="E3" s="25" t="s">
        <v>2</v>
      </c>
      <c r="F3" s="26" t="s">
        <v>2</v>
      </c>
      <c r="G3" s="25">
        <v>0</v>
      </c>
      <c r="H3" s="26">
        <v>0</v>
      </c>
    </row>
    <row r="4" spans="1:8" ht="19" x14ac:dyDescent="0.25">
      <c r="A4" s="25" t="s">
        <v>4</v>
      </c>
      <c r="B4" s="23" t="s">
        <v>1</v>
      </c>
      <c r="C4" s="25">
        <v>0.63849999999999996</v>
      </c>
      <c r="D4" s="26">
        <v>0.63080599999999998</v>
      </c>
      <c r="E4" s="25" t="s">
        <v>2</v>
      </c>
      <c r="F4" s="26" t="s">
        <v>2</v>
      </c>
      <c r="G4" s="25">
        <v>-1.7819999999999999E-2</v>
      </c>
      <c r="H4" s="26">
        <v>-1.2442E-2</v>
      </c>
    </row>
    <row r="5" spans="1:8" ht="19" x14ac:dyDescent="0.25">
      <c r="A5" s="25" t="s">
        <v>0</v>
      </c>
      <c r="B5" s="23" t="s">
        <v>3</v>
      </c>
      <c r="C5" s="25">
        <v>0.71187999999999996</v>
      </c>
      <c r="D5" s="26">
        <v>0.70760000000000001</v>
      </c>
      <c r="E5" s="25" t="s">
        <v>4</v>
      </c>
      <c r="F5" s="26" t="s">
        <v>0</v>
      </c>
      <c r="G5" s="25">
        <v>-1.1350000000000001E-2</v>
      </c>
      <c r="H5" s="26">
        <v>0</v>
      </c>
    </row>
    <row r="6" spans="1:8" ht="19" x14ac:dyDescent="0.25">
      <c r="A6" s="25" t="s">
        <v>2</v>
      </c>
      <c r="B6" s="23" t="s">
        <v>3</v>
      </c>
      <c r="C6" s="25">
        <v>0.71247000000000005</v>
      </c>
      <c r="D6" s="26">
        <v>0.69259199999999999</v>
      </c>
      <c r="E6" s="25" t="s">
        <v>4</v>
      </c>
      <c r="F6" s="26" t="s">
        <v>0</v>
      </c>
      <c r="G6" s="25">
        <v>-1.07599999999999E-2</v>
      </c>
      <c r="H6" s="26">
        <v>-1.5008000000000001E-2</v>
      </c>
    </row>
    <row r="7" spans="1:8" ht="19" x14ac:dyDescent="0.25">
      <c r="A7" s="25" t="s">
        <v>4</v>
      </c>
      <c r="B7" s="23" t="s">
        <v>3</v>
      </c>
      <c r="C7" s="25">
        <v>0.72323000000000004</v>
      </c>
      <c r="D7" s="26">
        <v>0.70546200000000003</v>
      </c>
      <c r="E7" s="25" t="s">
        <v>4</v>
      </c>
      <c r="F7" s="26" t="s">
        <v>0</v>
      </c>
      <c r="G7" s="25">
        <v>0</v>
      </c>
      <c r="H7" s="26">
        <v>-2.1379999999999698E-3</v>
      </c>
    </row>
    <row r="8" spans="1:8" ht="19" x14ac:dyDescent="0.25">
      <c r="A8" s="25" t="s">
        <v>0</v>
      </c>
      <c r="B8" s="23" t="s">
        <v>5</v>
      </c>
      <c r="C8" s="25">
        <v>0.50997999999999999</v>
      </c>
      <c r="D8" s="26">
        <v>0.50720399999999999</v>
      </c>
      <c r="E8" s="25" t="s">
        <v>4</v>
      </c>
      <c r="F8" s="26" t="s">
        <v>4</v>
      </c>
      <c r="G8" s="25">
        <v>-1.8460000000000001E-2</v>
      </c>
      <c r="H8" s="26">
        <v>-7.3699999999999799E-3</v>
      </c>
    </row>
    <row r="9" spans="1:8" ht="19" x14ac:dyDescent="0.25">
      <c r="A9" s="25" t="s">
        <v>2</v>
      </c>
      <c r="B9" s="23" t="s">
        <v>5</v>
      </c>
      <c r="C9" s="25">
        <v>0.52366999999999997</v>
      </c>
      <c r="D9" s="26">
        <v>0.50872399999999995</v>
      </c>
      <c r="E9" s="25" t="s">
        <v>4</v>
      </c>
      <c r="F9" s="26" t="s">
        <v>4</v>
      </c>
      <c r="G9" s="25">
        <v>-4.7700000000000502E-3</v>
      </c>
      <c r="H9" s="26">
        <v>-5.8500000000000201E-3</v>
      </c>
    </row>
    <row r="10" spans="1:8" ht="19" x14ac:dyDescent="0.25">
      <c r="A10" s="25" t="s">
        <v>4</v>
      </c>
      <c r="B10" s="23" t="s">
        <v>5</v>
      </c>
      <c r="C10" s="25">
        <v>0.52844000000000002</v>
      </c>
      <c r="D10" s="26">
        <v>0.51457399999999998</v>
      </c>
      <c r="E10" s="25" t="s">
        <v>4</v>
      </c>
      <c r="F10" s="26" t="s">
        <v>4</v>
      </c>
      <c r="G10" s="25">
        <v>0</v>
      </c>
      <c r="H10" s="26">
        <v>0</v>
      </c>
    </row>
    <row r="11" spans="1:8" ht="19" x14ac:dyDescent="0.25">
      <c r="A11" s="25" t="s">
        <v>0</v>
      </c>
      <c r="B11" s="23" t="s">
        <v>6</v>
      </c>
      <c r="C11" s="25">
        <v>0.71792999999999996</v>
      </c>
      <c r="D11" s="26">
        <v>0.70606599999999997</v>
      </c>
      <c r="E11" s="25" t="s">
        <v>4</v>
      </c>
      <c r="F11" s="26" t="s">
        <v>0</v>
      </c>
      <c r="G11" s="25">
        <v>-2.4800000000000299E-3</v>
      </c>
      <c r="H11" s="26">
        <v>0</v>
      </c>
    </row>
    <row r="12" spans="1:8" ht="19" x14ac:dyDescent="0.25">
      <c r="A12" s="25" t="s">
        <v>2</v>
      </c>
      <c r="B12" s="23" t="s">
        <v>6</v>
      </c>
      <c r="C12" s="25">
        <v>0.71458999999999995</v>
      </c>
      <c r="D12" s="26">
        <v>0.69087599999999905</v>
      </c>
      <c r="E12" s="25" t="s">
        <v>4</v>
      </c>
      <c r="F12" s="26" t="s">
        <v>0</v>
      </c>
      <c r="G12" s="25">
        <v>-5.8200000000000404E-3</v>
      </c>
      <c r="H12" s="26">
        <v>-1.519E-2</v>
      </c>
    </row>
    <row r="13" spans="1:8" ht="19" x14ac:dyDescent="0.25">
      <c r="A13" s="25" t="s">
        <v>4</v>
      </c>
      <c r="B13" s="23" t="s">
        <v>6</v>
      </c>
      <c r="C13" s="25">
        <v>0.72040999999999999</v>
      </c>
      <c r="D13" s="26">
        <v>0.70487199999999905</v>
      </c>
      <c r="E13" s="25" t="s">
        <v>4</v>
      </c>
      <c r="F13" s="26" t="s">
        <v>0</v>
      </c>
      <c r="G13" s="25">
        <v>0</v>
      </c>
      <c r="H13" s="26">
        <v>-1.1940000000000199E-3</v>
      </c>
    </row>
    <row r="14" spans="1:8" ht="19" x14ac:dyDescent="0.25">
      <c r="A14" s="25" t="s">
        <v>0</v>
      </c>
      <c r="B14" s="23" t="s">
        <v>7</v>
      </c>
      <c r="C14" s="25">
        <v>0.70659000000000005</v>
      </c>
      <c r="D14" s="26">
        <v>0.686504</v>
      </c>
      <c r="E14" s="25" t="s">
        <v>4</v>
      </c>
      <c r="F14" s="26" t="s">
        <v>4</v>
      </c>
      <c r="G14" s="25">
        <v>-1.65899999999999E-2</v>
      </c>
      <c r="H14" s="26">
        <v>-1.8033999999999901E-2</v>
      </c>
    </row>
    <row r="15" spans="1:8" ht="19" x14ac:dyDescent="0.25">
      <c r="A15" s="25" t="s">
        <v>2</v>
      </c>
      <c r="B15" s="23" t="s">
        <v>7</v>
      </c>
      <c r="C15" s="25">
        <v>0.71323999999999999</v>
      </c>
      <c r="D15" s="26">
        <v>0.70260400000000001</v>
      </c>
      <c r="E15" s="25" t="s">
        <v>4</v>
      </c>
      <c r="F15" s="26" t="s">
        <v>4</v>
      </c>
      <c r="G15" s="25">
        <v>-9.9400000000000599E-3</v>
      </c>
      <c r="H15" s="26">
        <v>-1.93399999999999E-3</v>
      </c>
    </row>
    <row r="16" spans="1:8" ht="19" x14ac:dyDescent="0.25">
      <c r="A16" s="25" t="s">
        <v>4</v>
      </c>
      <c r="B16" s="23" t="s">
        <v>7</v>
      </c>
      <c r="C16" s="25">
        <v>0.72318000000000005</v>
      </c>
      <c r="D16" s="26">
        <v>0.704538</v>
      </c>
      <c r="E16" s="25" t="s">
        <v>4</v>
      </c>
      <c r="F16" s="26" t="s">
        <v>4</v>
      </c>
      <c r="G16" s="25">
        <v>0</v>
      </c>
      <c r="H16" s="26">
        <v>0</v>
      </c>
    </row>
    <row r="17" spans="1:8" ht="19" x14ac:dyDescent="0.25">
      <c r="A17" s="25" t="s">
        <v>0</v>
      </c>
      <c r="B17" s="23" t="s">
        <v>8</v>
      </c>
      <c r="C17" s="25">
        <v>0.48544999999999999</v>
      </c>
      <c r="D17" s="26">
        <v>0.47715000000000002</v>
      </c>
      <c r="E17" s="25" t="s">
        <v>4</v>
      </c>
      <c r="F17" s="26" t="s">
        <v>4</v>
      </c>
      <c r="G17" s="25">
        <v>-3.2870000000000003E-2</v>
      </c>
      <c r="H17" s="26">
        <v>-3.5949999999999899E-2</v>
      </c>
    </row>
    <row r="18" spans="1:8" ht="19" x14ac:dyDescent="0.25">
      <c r="A18" s="25" t="s">
        <v>2</v>
      </c>
      <c r="B18" s="23" t="s">
        <v>8</v>
      </c>
      <c r="C18" s="25">
        <v>0.43654999999999999</v>
      </c>
      <c r="D18" s="26">
        <v>0.42682999999999999</v>
      </c>
      <c r="E18" s="25" t="s">
        <v>4</v>
      </c>
      <c r="F18" s="26" t="s">
        <v>4</v>
      </c>
      <c r="G18" s="25">
        <v>-8.1769999999999995E-2</v>
      </c>
      <c r="H18" s="26">
        <v>-8.6269999999999999E-2</v>
      </c>
    </row>
    <row r="19" spans="1:8" ht="19" x14ac:dyDescent="0.25">
      <c r="A19" s="25" t="s">
        <v>4</v>
      </c>
      <c r="B19" s="23" t="s">
        <v>8</v>
      </c>
      <c r="C19" s="25">
        <v>0.51832</v>
      </c>
      <c r="D19" s="26">
        <v>0.5131</v>
      </c>
      <c r="E19" s="25" t="s">
        <v>4</v>
      </c>
      <c r="F19" s="26" t="s">
        <v>4</v>
      </c>
      <c r="G19" s="25">
        <v>0</v>
      </c>
      <c r="H19" s="26">
        <v>0</v>
      </c>
    </row>
    <row r="20" spans="1:8" ht="19" x14ac:dyDescent="0.25">
      <c r="A20" s="25" t="s">
        <v>0</v>
      </c>
      <c r="B20" s="23" t="s">
        <v>9</v>
      </c>
      <c r="C20" s="25">
        <v>0.25272</v>
      </c>
      <c r="D20" s="26">
        <v>0.23857400000000001</v>
      </c>
      <c r="E20" s="25" t="s">
        <v>4</v>
      </c>
      <c r="F20" s="26" t="s">
        <v>4</v>
      </c>
      <c r="G20" s="25">
        <v>-1.34E-3</v>
      </c>
      <c r="H20" s="26">
        <v>-7.70799999999999E-3</v>
      </c>
    </row>
    <row r="21" spans="1:8" ht="19" x14ac:dyDescent="0.25">
      <c r="A21" s="25" t="s">
        <v>2</v>
      </c>
      <c r="B21" s="23" t="s">
        <v>9</v>
      </c>
      <c r="C21" s="25">
        <v>0.24201</v>
      </c>
      <c r="D21" s="26">
        <v>0.19966</v>
      </c>
      <c r="E21" s="25" t="s">
        <v>4</v>
      </c>
      <c r="F21" s="26" t="s">
        <v>4</v>
      </c>
      <c r="G21" s="25">
        <v>-1.205E-2</v>
      </c>
      <c r="H21" s="26">
        <v>-4.6621999999999997E-2</v>
      </c>
    </row>
    <row r="22" spans="1:8" ht="19" x14ac:dyDescent="0.25">
      <c r="A22" s="25" t="s">
        <v>4</v>
      </c>
      <c r="B22" s="23" t="s">
        <v>9</v>
      </c>
      <c r="C22" s="25">
        <v>0.25406000000000001</v>
      </c>
      <c r="D22" s="26">
        <v>0.246282</v>
      </c>
      <c r="E22" s="25" t="s">
        <v>4</v>
      </c>
      <c r="F22" s="26" t="s">
        <v>4</v>
      </c>
      <c r="G22" s="25">
        <v>0</v>
      </c>
      <c r="H22" s="26">
        <v>0</v>
      </c>
    </row>
    <row r="23" spans="1:8" ht="19" x14ac:dyDescent="0.25">
      <c r="A23" s="25" t="s">
        <v>0</v>
      </c>
      <c r="B23" s="23" t="s">
        <v>10</v>
      </c>
      <c r="C23" s="25">
        <v>0.55357000000000001</v>
      </c>
      <c r="D23" s="26">
        <v>0.54308199999999995</v>
      </c>
      <c r="E23" s="25" t="s">
        <v>2</v>
      </c>
      <c r="F23" s="26" t="s">
        <v>2</v>
      </c>
      <c r="G23" s="25">
        <v>-5.1189999999999902E-2</v>
      </c>
      <c r="H23" s="26">
        <v>-5.0005999999999898E-2</v>
      </c>
    </row>
    <row r="24" spans="1:8" ht="19" x14ac:dyDescent="0.25">
      <c r="A24" s="25" t="s">
        <v>2</v>
      </c>
      <c r="B24" s="23" t="s">
        <v>10</v>
      </c>
      <c r="C24" s="25">
        <v>0.60475999999999996</v>
      </c>
      <c r="D24" s="26">
        <v>0.59308799999999995</v>
      </c>
      <c r="E24" s="25" t="s">
        <v>2</v>
      </c>
      <c r="F24" s="26" t="s">
        <v>2</v>
      </c>
      <c r="G24" s="25">
        <v>0</v>
      </c>
      <c r="H24" s="26">
        <v>0</v>
      </c>
    </row>
    <row r="25" spans="1:8" ht="19" x14ac:dyDescent="0.25">
      <c r="A25" s="25" t="s">
        <v>4</v>
      </c>
      <c r="B25" s="23" t="s">
        <v>10</v>
      </c>
      <c r="C25" s="25">
        <v>0.52581999999999995</v>
      </c>
      <c r="D25" s="26">
        <v>0.506942</v>
      </c>
      <c r="E25" s="25" t="s">
        <v>2</v>
      </c>
      <c r="F25" s="26" t="s">
        <v>2</v>
      </c>
      <c r="G25" s="25">
        <v>-7.8939999999999996E-2</v>
      </c>
      <c r="H25" s="26">
        <v>-8.6145999999999903E-2</v>
      </c>
    </row>
    <row r="26" spans="1:8" ht="19" x14ac:dyDescent="0.25">
      <c r="A26" s="25" t="s">
        <v>0</v>
      </c>
      <c r="B26" s="23" t="s">
        <v>11</v>
      </c>
      <c r="C26" s="25">
        <v>0.62083999999999995</v>
      </c>
      <c r="D26" s="26">
        <v>0.60926999999999998</v>
      </c>
      <c r="E26" s="25" t="s">
        <v>2</v>
      </c>
      <c r="F26" s="26" t="s">
        <v>2</v>
      </c>
      <c r="G26" s="25">
        <v>-3.6249999999999998E-2</v>
      </c>
      <c r="H26" s="26">
        <v>-3.3573999999999903E-2</v>
      </c>
    </row>
    <row r="27" spans="1:8" ht="19" x14ac:dyDescent="0.25">
      <c r="A27" s="25" t="s">
        <v>2</v>
      </c>
      <c r="B27" s="23" t="s">
        <v>11</v>
      </c>
      <c r="C27" s="25">
        <v>0.65708999999999995</v>
      </c>
      <c r="D27" s="26">
        <v>0.64284399999999997</v>
      </c>
      <c r="E27" s="25" t="s">
        <v>2</v>
      </c>
      <c r="F27" s="26" t="s">
        <v>2</v>
      </c>
      <c r="G27" s="25">
        <v>0</v>
      </c>
      <c r="H27" s="26">
        <v>0</v>
      </c>
    </row>
    <row r="28" spans="1:8" ht="19" x14ac:dyDescent="0.25">
      <c r="A28" s="25" t="s">
        <v>4</v>
      </c>
      <c r="B28" s="23" t="s">
        <v>11</v>
      </c>
      <c r="C28" s="25">
        <v>0.41452</v>
      </c>
      <c r="D28" s="26">
        <v>0.41122999999999998</v>
      </c>
      <c r="E28" s="25" t="s">
        <v>2</v>
      </c>
      <c r="F28" s="26" t="s">
        <v>2</v>
      </c>
      <c r="G28" s="25">
        <v>-0.24256999999999901</v>
      </c>
      <c r="H28" s="26">
        <v>-0.23161399999999999</v>
      </c>
    </row>
    <row r="29" spans="1:8" ht="19" x14ac:dyDescent="0.25">
      <c r="A29" s="25" t="s">
        <v>0</v>
      </c>
      <c r="B29" s="23" t="s">
        <v>12</v>
      </c>
      <c r="C29" s="25">
        <v>0.61414999999999997</v>
      </c>
      <c r="D29" s="26">
        <v>0.61122200000000004</v>
      </c>
      <c r="E29" s="25" t="s">
        <v>2</v>
      </c>
      <c r="F29" s="26" t="s">
        <v>0</v>
      </c>
      <c r="G29" s="25">
        <v>-1.2739999999999901E-2</v>
      </c>
      <c r="H29" s="26">
        <v>0</v>
      </c>
    </row>
    <row r="30" spans="1:8" ht="19" x14ac:dyDescent="0.25">
      <c r="A30" s="25" t="s">
        <v>2</v>
      </c>
      <c r="B30" s="23" t="s">
        <v>12</v>
      </c>
      <c r="C30" s="25">
        <v>0.62688999999999995</v>
      </c>
      <c r="D30" s="26">
        <v>0.59829200000000005</v>
      </c>
      <c r="E30" s="25" t="s">
        <v>2</v>
      </c>
      <c r="F30" s="26" t="s">
        <v>0</v>
      </c>
      <c r="G30" s="25">
        <v>0</v>
      </c>
      <c r="H30" s="26">
        <v>-1.29299999999999E-2</v>
      </c>
    </row>
    <row r="31" spans="1:8" ht="19" x14ac:dyDescent="0.25">
      <c r="A31" s="25" t="s">
        <v>4</v>
      </c>
      <c r="B31" s="23" t="s">
        <v>12</v>
      </c>
      <c r="C31" s="24">
        <v>0.62384248108385698</v>
      </c>
      <c r="D31" s="27">
        <v>0.59983217180633897</v>
      </c>
      <c r="E31" s="25" t="s">
        <v>2</v>
      </c>
      <c r="F31" s="26" t="s">
        <v>0</v>
      </c>
      <c r="G31" s="24">
        <v>-3.0475189161429661E-3</v>
      </c>
      <c r="H31" s="27">
        <v>-1.1389828193661078E-2</v>
      </c>
    </row>
    <row r="32" spans="1:8" ht="19" x14ac:dyDescent="0.25">
      <c r="A32" s="25" t="s">
        <v>0</v>
      </c>
      <c r="B32" s="23" t="s">
        <v>13</v>
      </c>
      <c r="C32" s="25">
        <v>0.53637000000000001</v>
      </c>
      <c r="D32" s="26">
        <v>0.53061199999999997</v>
      </c>
      <c r="E32" s="25" t="s">
        <v>0</v>
      </c>
      <c r="F32" s="26" t="s">
        <v>0</v>
      </c>
      <c r="G32" s="25">
        <v>0</v>
      </c>
      <c r="H32" s="26">
        <v>0</v>
      </c>
    </row>
    <row r="33" spans="1:8" ht="19" x14ac:dyDescent="0.25">
      <c r="A33" s="25" t="s">
        <v>2</v>
      </c>
      <c r="B33" s="23" t="s">
        <v>13</v>
      </c>
      <c r="C33" s="25">
        <v>0.52834999999999999</v>
      </c>
      <c r="D33" s="26">
        <v>0.52290999999999999</v>
      </c>
      <c r="E33" s="25" t="s">
        <v>0</v>
      </c>
      <c r="F33" s="26" t="s">
        <v>0</v>
      </c>
      <c r="G33" s="25">
        <v>-8.0200000000000202E-3</v>
      </c>
      <c r="H33" s="26">
        <v>-7.7019999999999797E-3</v>
      </c>
    </row>
    <row r="34" spans="1:8" ht="19" x14ac:dyDescent="0.25">
      <c r="A34" s="25" t="s">
        <v>4</v>
      </c>
      <c r="B34" s="23" t="s">
        <v>13</v>
      </c>
      <c r="C34" s="25">
        <v>0.51992000000000005</v>
      </c>
      <c r="D34" s="26">
        <v>0.51171199999999994</v>
      </c>
      <c r="E34" s="25" t="s">
        <v>0</v>
      </c>
      <c r="F34" s="26" t="s">
        <v>0</v>
      </c>
      <c r="G34" s="25">
        <v>-1.6449999999999899E-2</v>
      </c>
      <c r="H34" s="26">
        <v>-1.88999999999999E-2</v>
      </c>
    </row>
    <row r="35" spans="1:8" ht="19" x14ac:dyDescent="0.25">
      <c r="A35" s="25" t="s">
        <v>0</v>
      </c>
      <c r="B35" s="23" t="s">
        <v>14</v>
      </c>
      <c r="C35" s="25">
        <v>0.59774000000000005</v>
      </c>
      <c r="D35" s="26">
        <v>0.585144</v>
      </c>
      <c r="E35" s="25" t="s">
        <v>2</v>
      </c>
      <c r="F35" s="26" t="s">
        <v>2</v>
      </c>
      <c r="G35" s="25">
        <v>-2.67999999999999E-2</v>
      </c>
      <c r="H35" s="26">
        <v>-3.2253999999999998E-2</v>
      </c>
    </row>
    <row r="36" spans="1:8" ht="19" x14ac:dyDescent="0.25">
      <c r="A36" s="25" t="s">
        <v>2</v>
      </c>
      <c r="B36" s="23" t="s">
        <v>14</v>
      </c>
      <c r="C36" s="25">
        <v>0.62453999999999998</v>
      </c>
      <c r="D36" s="26">
        <v>0.617398</v>
      </c>
      <c r="E36" s="25" t="s">
        <v>2</v>
      </c>
      <c r="F36" s="26" t="s">
        <v>2</v>
      </c>
      <c r="G36" s="25">
        <v>0</v>
      </c>
      <c r="H36" s="26">
        <v>0</v>
      </c>
    </row>
    <row r="37" spans="1:8" ht="19" x14ac:dyDescent="0.25">
      <c r="A37" s="25" t="s">
        <v>4</v>
      </c>
      <c r="B37" s="23" t="s">
        <v>14</v>
      </c>
      <c r="C37" s="25">
        <v>0.61253000000000002</v>
      </c>
      <c r="D37" s="26">
        <v>0.60647600000000002</v>
      </c>
      <c r="E37" s="25" t="s">
        <v>2</v>
      </c>
      <c r="F37" s="26" t="s">
        <v>2</v>
      </c>
      <c r="G37" s="25">
        <v>-1.2009999999999899E-2</v>
      </c>
      <c r="H37" s="26">
        <v>-1.0921999999999901E-2</v>
      </c>
    </row>
    <row r="38" spans="1:8" ht="19" x14ac:dyDescent="0.25">
      <c r="A38" s="25" t="s">
        <v>0</v>
      </c>
      <c r="B38" s="23" t="s">
        <v>15</v>
      </c>
      <c r="C38" s="25">
        <v>0.68118000000000001</v>
      </c>
      <c r="D38" s="26">
        <v>0.67145600000000005</v>
      </c>
      <c r="E38" s="25" t="s">
        <v>4</v>
      </c>
      <c r="F38" s="26" t="s">
        <v>4</v>
      </c>
      <c r="G38" s="25">
        <v>-3.9E-2</v>
      </c>
      <c r="H38" s="26">
        <v>-3.4735999999999899E-2</v>
      </c>
    </row>
    <row r="39" spans="1:8" ht="19" x14ac:dyDescent="0.25">
      <c r="A39" s="25" t="s">
        <v>2</v>
      </c>
      <c r="B39" s="23" t="s">
        <v>15</v>
      </c>
      <c r="C39" s="25">
        <v>0.70852999999999999</v>
      </c>
      <c r="D39" s="26">
        <v>0.70469199999999999</v>
      </c>
      <c r="E39" s="25" t="s">
        <v>4</v>
      </c>
      <c r="F39" s="26" t="s">
        <v>4</v>
      </c>
      <c r="G39" s="25">
        <v>-1.1650000000000001E-2</v>
      </c>
      <c r="H39" s="26">
        <v>-1.5000000000000499E-3</v>
      </c>
    </row>
    <row r="40" spans="1:8" ht="19" x14ac:dyDescent="0.25">
      <c r="A40" s="25" t="s">
        <v>4</v>
      </c>
      <c r="B40" s="23" t="s">
        <v>15</v>
      </c>
      <c r="C40" s="25">
        <v>0.72018000000000004</v>
      </c>
      <c r="D40" s="26">
        <v>0.70619200000000004</v>
      </c>
      <c r="E40" s="25" t="s">
        <v>4</v>
      </c>
      <c r="F40" s="26" t="s">
        <v>4</v>
      </c>
      <c r="G40" s="25">
        <v>0</v>
      </c>
      <c r="H40" s="26">
        <v>0</v>
      </c>
    </row>
    <row r="41" spans="1:8" ht="19" x14ac:dyDescent="0.25">
      <c r="A41" s="25" t="s">
        <v>0</v>
      </c>
      <c r="B41" s="23" t="s">
        <v>16</v>
      </c>
      <c r="C41" s="25">
        <v>0.66269999999999996</v>
      </c>
      <c r="D41" s="26">
        <v>0.65704399999999996</v>
      </c>
      <c r="E41" s="25" t="s">
        <v>2</v>
      </c>
      <c r="F41" s="26" t="s">
        <v>2</v>
      </c>
      <c r="G41" s="25">
        <v>-1.5089999999999999E-2</v>
      </c>
      <c r="H41" s="26">
        <v>-1.5076000000000001E-2</v>
      </c>
    </row>
    <row r="42" spans="1:8" ht="19" x14ac:dyDescent="0.25">
      <c r="A42" s="25" t="s">
        <v>2</v>
      </c>
      <c r="B42" s="23" t="s">
        <v>16</v>
      </c>
      <c r="C42" s="25">
        <v>0.67779</v>
      </c>
      <c r="D42" s="26">
        <v>0.67212000000000005</v>
      </c>
      <c r="E42" s="25" t="s">
        <v>2</v>
      </c>
      <c r="F42" s="26" t="s">
        <v>2</v>
      </c>
      <c r="G42" s="25">
        <v>0</v>
      </c>
      <c r="H42" s="26">
        <v>0</v>
      </c>
    </row>
    <row r="43" spans="1:8" ht="19" x14ac:dyDescent="0.25">
      <c r="A43" s="25" t="s">
        <v>4</v>
      </c>
      <c r="B43" s="23" t="s">
        <v>16</v>
      </c>
      <c r="C43" s="25">
        <v>0.49693999999999999</v>
      </c>
      <c r="D43" s="26">
        <v>0.49014200000000002</v>
      </c>
      <c r="E43" s="25" t="s">
        <v>2</v>
      </c>
      <c r="F43" s="26" t="s">
        <v>2</v>
      </c>
      <c r="G43" s="25">
        <v>-0.18085000000000001</v>
      </c>
      <c r="H43" s="26">
        <v>-0.181978</v>
      </c>
    </row>
    <row r="44" spans="1:8" ht="19" x14ac:dyDescent="0.25">
      <c r="A44" s="25" t="s">
        <v>0</v>
      </c>
      <c r="B44" s="23" t="s">
        <v>17</v>
      </c>
      <c r="C44" s="25">
        <v>0.61653000000000002</v>
      </c>
      <c r="D44" s="26">
        <v>0.61221999999999999</v>
      </c>
      <c r="E44" s="25" t="s">
        <v>2</v>
      </c>
      <c r="F44" s="26" t="s">
        <v>0</v>
      </c>
      <c r="G44" s="25">
        <v>-5.6309999999999902E-2</v>
      </c>
      <c r="H44" s="26">
        <v>0</v>
      </c>
    </row>
    <row r="45" spans="1:8" ht="19" x14ac:dyDescent="0.25">
      <c r="A45" s="25" t="s">
        <v>2</v>
      </c>
      <c r="B45" s="23" t="s">
        <v>17</v>
      </c>
      <c r="C45" s="25">
        <v>0.67283999999999999</v>
      </c>
      <c r="D45" s="26">
        <v>0.56021600000000005</v>
      </c>
      <c r="E45" s="25" t="s">
        <v>2</v>
      </c>
      <c r="F45" s="26" t="s">
        <v>0</v>
      </c>
      <c r="G45" s="25">
        <v>0</v>
      </c>
      <c r="H45" s="26">
        <v>-5.2003999999999898E-2</v>
      </c>
    </row>
    <row r="46" spans="1:8" ht="19" x14ac:dyDescent="0.25">
      <c r="A46" s="25" t="s">
        <v>4</v>
      </c>
      <c r="B46" s="23" t="s">
        <v>17</v>
      </c>
      <c r="C46" s="25">
        <v>0.48898999999999998</v>
      </c>
      <c r="D46" s="26">
        <v>0.47599599999999997</v>
      </c>
      <c r="E46" s="25" t="s">
        <v>2</v>
      </c>
      <c r="F46" s="26" t="s">
        <v>0</v>
      </c>
      <c r="G46" s="25">
        <v>-0.18385000000000001</v>
      </c>
      <c r="H46" s="26">
        <v>-0.13622400000000001</v>
      </c>
    </row>
    <row r="47" spans="1:8" ht="19" x14ac:dyDescent="0.25">
      <c r="A47" s="25" t="s">
        <v>0</v>
      </c>
      <c r="B47" s="23" t="s">
        <v>18</v>
      </c>
      <c r="C47" s="25">
        <v>0.43448999999999999</v>
      </c>
      <c r="D47" s="26">
        <v>0.40137200000000001</v>
      </c>
      <c r="E47" s="25" t="s">
        <v>0</v>
      </c>
      <c r="F47" s="26" t="s">
        <v>2</v>
      </c>
      <c r="G47" s="25">
        <v>0</v>
      </c>
      <c r="H47" s="26">
        <v>-7.9819999999999804E-3</v>
      </c>
    </row>
    <row r="48" spans="1:8" ht="19" x14ac:dyDescent="0.25">
      <c r="A48" s="25" t="s">
        <v>2</v>
      </c>
      <c r="B48" s="23" t="s">
        <v>18</v>
      </c>
      <c r="C48" s="25">
        <v>0.42769000000000001</v>
      </c>
      <c r="D48" s="26">
        <v>0.409354</v>
      </c>
      <c r="E48" s="25" t="s">
        <v>0</v>
      </c>
      <c r="F48" s="26" t="s">
        <v>2</v>
      </c>
      <c r="G48" s="25">
        <v>-6.7999999999999701E-3</v>
      </c>
      <c r="H48" s="26">
        <v>0</v>
      </c>
    </row>
    <row r="49" spans="1:8" ht="19" x14ac:dyDescent="0.25">
      <c r="A49" s="25" t="s">
        <v>4</v>
      </c>
      <c r="B49" s="23" t="s">
        <v>18</v>
      </c>
      <c r="C49" s="25">
        <v>0.41388000000000003</v>
      </c>
      <c r="D49" s="26">
        <v>0.390158</v>
      </c>
      <c r="E49" s="25" t="s">
        <v>0</v>
      </c>
      <c r="F49" s="26" t="s">
        <v>2</v>
      </c>
      <c r="G49" s="25">
        <v>-2.0609999999999899E-2</v>
      </c>
      <c r="H49" s="26">
        <v>-1.9195999999999901E-2</v>
      </c>
    </row>
    <row r="50" spans="1:8" ht="19" x14ac:dyDescent="0.25">
      <c r="A50" s="25" t="s">
        <v>0</v>
      </c>
      <c r="B50" s="23" t="s">
        <v>19</v>
      </c>
      <c r="C50" s="25">
        <v>0.42771999999999999</v>
      </c>
      <c r="D50" s="26">
        <v>0.41578999999999999</v>
      </c>
      <c r="E50" s="25" t="s">
        <v>4</v>
      </c>
      <c r="F50" s="26" t="s">
        <v>0</v>
      </c>
      <c r="G50" s="25">
        <v>-4.3729999999999901E-2</v>
      </c>
      <c r="H50" s="26">
        <v>0</v>
      </c>
    </row>
    <row r="51" spans="1:8" ht="19" x14ac:dyDescent="0.25">
      <c r="A51" s="25" t="s">
        <v>2</v>
      </c>
      <c r="B51" s="23" t="s">
        <v>19</v>
      </c>
      <c r="C51" s="25">
        <v>0.39434999999999998</v>
      </c>
      <c r="D51" s="26">
        <v>0.37214399999999997</v>
      </c>
      <c r="E51" s="25" t="s">
        <v>4</v>
      </c>
      <c r="F51" s="26" t="s">
        <v>0</v>
      </c>
      <c r="G51" s="25">
        <v>-7.7100000000000002E-2</v>
      </c>
      <c r="H51" s="26">
        <v>-4.3645999999999997E-2</v>
      </c>
    </row>
    <row r="52" spans="1:8" ht="19" x14ac:dyDescent="0.25">
      <c r="A52" s="25" t="s">
        <v>4</v>
      </c>
      <c r="B52" s="23" t="s">
        <v>19</v>
      </c>
      <c r="C52" s="25">
        <v>0.47144999999999998</v>
      </c>
      <c r="D52" s="26">
        <v>0.40237200000000001</v>
      </c>
      <c r="E52" s="25" t="s">
        <v>4</v>
      </c>
      <c r="F52" s="26" t="s">
        <v>0</v>
      </c>
      <c r="G52" s="25">
        <v>0</v>
      </c>
      <c r="H52" s="26">
        <v>-1.34179999999999E-2</v>
      </c>
    </row>
    <row r="53" spans="1:8" ht="19" x14ac:dyDescent="0.25">
      <c r="A53" s="25" t="s">
        <v>0</v>
      </c>
      <c r="B53" s="23" t="s">
        <v>20</v>
      </c>
      <c r="C53" s="25">
        <v>0.41184999999999999</v>
      </c>
      <c r="D53" s="26">
        <v>0.40953200000000001</v>
      </c>
      <c r="E53" s="25" t="s">
        <v>4</v>
      </c>
      <c r="F53" s="26" t="s">
        <v>4</v>
      </c>
      <c r="G53" s="25">
        <v>-1.40299999999999E-2</v>
      </c>
      <c r="H53" s="26">
        <v>-5.3400000000000097E-3</v>
      </c>
    </row>
    <row r="54" spans="1:8" ht="19" x14ac:dyDescent="0.25">
      <c r="A54" s="25" t="s">
        <v>2</v>
      </c>
      <c r="B54" s="23" t="s">
        <v>20</v>
      </c>
      <c r="C54" s="25">
        <v>0.39523000000000003</v>
      </c>
      <c r="D54" s="26">
        <v>0.38811200000000001</v>
      </c>
      <c r="E54" s="25" t="s">
        <v>4</v>
      </c>
      <c r="F54" s="26" t="s">
        <v>4</v>
      </c>
      <c r="G54" s="25">
        <v>-3.06499999999999E-2</v>
      </c>
      <c r="H54" s="26">
        <v>-2.6759999999999999E-2</v>
      </c>
    </row>
    <row r="55" spans="1:8" ht="19" x14ac:dyDescent="0.25">
      <c r="A55" s="25" t="s">
        <v>4</v>
      </c>
      <c r="B55" s="23" t="s">
        <v>20</v>
      </c>
      <c r="C55" s="25">
        <v>0.42587999999999998</v>
      </c>
      <c r="D55" s="26">
        <v>0.41487200000000002</v>
      </c>
      <c r="E55" s="25" t="s">
        <v>4</v>
      </c>
      <c r="F55" s="26" t="s">
        <v>4</v>
      </c>
      <c r="G55" s="25">
        <v>0</v>
      </c>
      <c r="H55" s="26">
        <v>0</v>
      </c>
    </row>
    <row r="56" spans="1:8" ht="19" x14ac:dyDescent="0.25">
      <c r="A56" s="25" t="s">
        <v>0</v>
      </c>
      <c r="B56" s="23" t="s">
        <v>21</v>
      </c>
      <c r="C56" s="25">
        <v>0.62780000000000002</v>
      </c>
      <c r="D56" s="26">
        <v>0.62521400000000005</v>
      </c>
      <c r="E56" s="25" t="s">
        <v>2</v>
      </c>
      <c r="F56" s="26" t="s">
        <v>2</v>
      </c>
      <c r="G56" s="28">
        <v>-8.9225799999992296E-4</v>
      </c>
      <c r="H56" s="29">
        <v>-2.32634399999986E-4</v>
      </c>
    </row>
    <row r="57" spans="1:8" ht="19" x14ac:dyDescent="0.25">
      <c r="A57" s="25" t="s">
        <v>2</v>
      </c>
      <c r="B57" s="23" t="s">
        <v>21</v>
      </c>
      <c r="C57" s="30">
        <v>0.62869225799999995</v>
      </c>
      <c r="D57" s="31">
        <v>0.62544663440000003</v>
      </c>
      <c r="E57" s="25" t="s">
        <v>2</v>
      </c>
      <c r="F57" s="26" t="s">
        <v>2</v>
      </c>
      <c r="G57" s="25">
        <v>0</v>
      </c>
      <c r="H57" s="26">
        <v>0</v>
      </c>
    </row>
    <row r="58" spans="1:8" ht="19" x14ac:dyDescent="0.25">
      <c r="A58" s="12" t="s">
        <v>4</v>
      </c>
      <c r="B58" s="32" t="s">
        <v>21</v>
      </c>
      <c r="C58" s="12">
        <v>0.59289999999999998</v>
      </c>
      <c r="D58" s="13">
        <v>0.58657199999999998</v>
      </c>
      <c r="E58" s="12" t="s">
        <v>2</v>
      </c>
      <c r="F58" s="13" t="s">
        <v>2</v>
      </c>
      <c r="G58" s="12">
        <v>-3.5792257999999903E-2</v>
      </c>
      <c r="H58" s="13">
        <v>-3.8874634399999997E-2</v>
      </c>
    </row>
  </sheetData>
  <sortState xmlns:xlrd2="http://schemas.microsoft.com/office/spreadsheetml/2017/richdata2" ref="A2:H58">
    <sortCondition ref="B2:B58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BC24-10AA-8542-8473-5C9057A7FCCF}">
  <dimension ref="A1:V52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ColWidth="20.5" defaultRowHeight="19" x14ac:dyDescent="0.25"/>
  <cols>
    <col min="1" max="16384" width="20.5" style="23"/>
  </cols>
  <sheetData>
    <row r="1" spans="1:22" x14ac:dyDescent="0.25">
      <c r="A1" s="52"/>
      <c r="B1" s="55"/>
      <c r="C1" s="68" t="s">
        <v>71</v>
      </c>
      <c r="D1" s="65" t="s">
        <v>70</v>
      </c>
      <c r="E1" s="66"/>
      <c r="F1" s="56" t="s">
        <v>69</v>
      </c>
      <c r="G1" s="64" t="s">
        <v>68</v>
      </c>
      <c r="H1" s="66"/>
      <c r="I1" s="56" t="s">
        <v>67</v>
      </c>
      <c r="J1" s="64" t="s">
        <v>66</v>
      </c>
      <c r="K1" s="65"/>
      <c r="L1" s="65"/>
      <c r="M1" s="66"/>
      <c r="N1" s="56" t="s">
        <v>65</v>
      </c>
      <c r="O1" s="56" t="s">
        <v>64</v>
      </c>
      <c r="P1" s="56" t="s">
        <v>63</v>
      </c>
      <c r="Q1" s="56" t="s">
        <v>62</v>
      </c>
      <c r="R1" s="56" t="s">
        <v>61</v>
      </c>
      <c r="S1" s="56" t="s">
        <v>60</v>
      </c>
      <c r="T1" s="56" t="s">
        <v>59</v>
      </c>
      <c r="U1" s="56" t="s">
        <v>58</v>
      </c>
      <c r="V1" s="56" t="s">
        <v>57</v>
      </c>
    </row>
    <row r="2" spans="1:22" x14ac:dyDescent="0.25">
      <c r="A2" s="53"/>
      <c r="B2" s="57"/>
      <c r="C2" s="69"/>
      <c r="D2" s="57" t="s">
        <v>56</v>
      </c>
      <c r="E2" s="58" t="s">
        <v>55</v>
      </c>
      <c r="F2" s="59" t="s">
        <v>54</v>
      </c>
      <c r="G2" s="53" t="s">
        <v>53</v>
      </c>
      <c r="H2" s="58" t="s">
        <v>52</v>
      </c>
      <c r="I2" s="59" t="s">
        <v>51</v>
      </c>
      <c r="J2" s="53" t="s">
        <v>50</v>
      </c>
      <c r="K2" s="57" t="s">
        <v>49</v>
      </c>
      <c r="L2" s="57" t="s">
        <v>48</v>
      </c>
      <c r="M2" s="58" t="s">
        <v>47</v>
      </c>
      <c r="N2" s="59" t="s">
        <v>46</v>
      </c>
      <c r="O2" s="59" t="s">
        <v>45</v>
      </c>
      <c r="P2" s="59" t="s">
        <v>44</v>
      </c>
      <c r="Q2" s="59" t="s">
        <v>43</v>
      </c>
      <c r="R2" s="59" t="s">
        <v>42</v>
      </c>
      <c r="S2" s="59" t="s">
        <v>41</v>
      </c>
      <c r="T2" s="59" t="s">
        <v>40</v>
      </c>
      <c r="U2" s="59" t="s">
        <v>39</v>
      </c>
      <c r="V2" s="59" t="s">
        <v>38</v>
      </c>
    </row>
    <row r="3" spans="1:22" x14ac:dyDescent="0.25">
      <c r="A3" s="67" t="s">
        <v>79</v>
      </c>
      <c r="B3" s="62" t="s">
        <v>35</v>
      </c>
      <c r="C3" s="23">
        <v>0</v>
      </c>
      <c r="D3" s="42">
        <v>0.369753081187357</v>
      </c>
      <c r="E3" s="34">
        <v>0.420110343612283</v>
      </c>
      <c r="F3" s="35">
        <v>0.55356897865172106</v>
      </c>
      <c r="G3" s="24">
        <v>0.47525160255152299</v>
      </c>
      <c r="H3" s="34">
        <v>0.23776687428055601</v>
      </c>
      <c r="I3" s="35">
        <v>0.61210573219728304</v>
      </c>
      <c r="J3" s="24">
        <v>0.70144994751286605</v>
      </c>
      <c r="K3" s="42">
        <v>0.50609252988717002</v>
      </c>
      <c r="L3" s="42">
        <v>0.70444123284059601</v>
      </c>
      <c r="M3" s="34">
        <v>0.70658970412845101</v>
      </c>
      <c r="N3" s="35">
        <v>0.62084319255446396</v>
      </c>
      <c r="O3" s="35">
        <v>0.614016571603058</v>
      </c>
      <c r="P3" s="35">
        <v>0.53602367585227595</v>
      </c>
      <c r="Q3" s="35">
        <v>0.58023710808537898</v>
      </c>
      <c r="R3" s="35">
        <v>0.66407790833392999</v>
      </c>
      <c r="S3" s="35">
        <v>0.61408275911235799</v>
      </c>
      <c r="T3" s="35">
        <v>0.40888881428468898</v>
      </c>
      <c r="U3" s="35">
        <v>0.62779765777488605</v>
      </c>
      <c r="V3" s="35">
        <v>0.65830835300658797</v>
      </c>
    </row>
    <row r="4" spans="1:22" x14ac:dyDescent="0.25">
      <c r="A4" s="60"/>
      <c r="B4" s="62"/>
      <c r="C4" s="23">
        <v>1</v>
      </c>
      <c r="D4" s="42">
        <v>0.38519568655134001</v>
      </c>
      <c r="E4" s="34">
        <v>0.389212282152606</v>
      </c>
      <c r="F4" s="35">
        <v>0.52792743397765296</v>
      </c>
      <c r="G4" s="24">
        <v>0.48545366246747501</v>
      </c>
      <c r="H4" s="34">
        <v>0.228285389436123</v>
      </c>
      <c r="I4" s="35">
        <v>0.62192943648870402</v>
      </c>
      <c r="J4" s="24">
        <v>0.71187816207055998</v>
      </c>
      <c r="K4" s="42">
        <v>0.50997561123700097</v>
      </c>
      <c r="L4" s="42">
        <v>0.71792573585582098</v>
      </c>
      <c r="M4" s="34">
        <v>0.68230481781705199</v>
      </c>
      <c r="N4" s="35">
        <v>0.60447559914959104</v>
      </c>
      <c r="O4" s="35">
        <v>0.614148504362791</v>
      </c>
      <c r="P4" s="35">
        <v>0.53249076731987899</v>
      </c>
      <c r="Q4" s="35">
        <v>0.58359797815883896</v>
      </c>
      <c r="R4" s="35">
        <v>0.67378401958201495</v>
      </c>
      <c r="S4" s="35">
        <v>0.60778298585354895</v>
      </c>
      <c r="T4" s="35">
        <v>0.41184882961074998</v>
      </c>
      <c r="U4" s="35">
        <v>0.62742503105222602</v>
      </c>
      <c r="V4" s="35">
        <v>0.65958114333608098</v>
      </c>
    </row>
    <row r="5" spans="1:22" x14ac:dyDescent="0.25">
      <c r="A5" s="60"/>
      <c r="B5" s="62"/>
      <c r="C5" s="23">
        <v>2</v>
      </c>
      <c r="D5" s="42">
        <v>0.42051719821261002</v>
      </c>
      <c r="E5" s="34">
        <v>0.42343534285133799</v>
      </c>
      <c r="F5" s="35">
        <v>0.54718100404188397</v>
      </c>
      <c r="G5" s="24">
        <v>0.47889989239483199</v>
      </c>
      <c r="H5" s="34">
        <v>0.25271672681455098</v>
      </c>
      <c r="I5" s="35">
        <v>0.62428193982702396</v>
      </c>
      <c r="J5" s="24">
        <v>0.71013331342713804</v>
      </c>
      <c r="K5" s="42">
        <v>0.50794298956745798</v>
      </c>
      <c r="L5" s="42">
        <v>0.70245339930162698</v>
      </c>
      <c r="M5" s="34">
        <v>0.68417145121042799</v>
      </c>
      <c r="N5" s="35">
        <v>0.59536625438883395</v>
      </c>
      <c r="O5" s="35">
        <v>0.61103575130061205</v>
      </c>
      <c r="P5" s="35">
        <v>0.52074685649270203</v>
      </c>
      <c r="Q5" s="35">
        <v>0.59773712041962801</v>
      </c>
      <c r="R5" s="35">
        <v>0.67465524840671698</v>
      </c>
      <c r="S5" s="35">
        <v>0.61438010154669698</v>
      </c>
      <c r="T5" s="35">
        <v>0.40705429254695402</v>
      </c>
      <c r="U5" s="35">
        <v>0.62504657834033195</v>
      </c>
      <c r="V5" s="35">
        <v>0.65360447420567402</v>
      </c>
    </row>
    <row r="6" spans="1:22" x14ac:dyDescent="0.25">
      <c r="A6" s="60"/>
      <c r="B6" s="62"/>
      <c r="C6" s="23">
        <v>3</v>
      </c>
      <c r="D6" s="42">
        <v>0.43449465085543099</v>
      </c>
      <c r="E6" s="34">
        <v>0.42771769407801602</v>
      </c>
      <c r="F6" s="35">
        <v>0.54101272081025797</v>
      </c>
      <c r="G6" s="24">
        <v>0.480847541067569</v>
      </c>
      <c r="H6" s="34">
        <v>0.23556654867416699</v>
      </c>
      <c r="I6" s="35">
        <v>0.61070632982414896</v>
      </c>
      <c r="J6" s="24">
        <v>0.708371535223005</v>
      </c>
      <c r="K6" s="42">
        <v>0.50906309651811399</v>
      </c>
      <c r="L6" s="42">
        <v>0.70650776933951498</v>
      </c>
      <c r="M6" s="34">
        <v>0.67981292618672695</v>
      </c>
      <c r="N6" s="35">
        <v>0.606793182638247</v>
      </c>
      <c r="O6" s="35">
        <v>0.60482801524931096</v>
      </c>
      <c r="P6" s="35">
        <v>0.52743458144412703</v>
      </c>
      <c r="Q6" s="35">
        <v>0.57747749098857104</v>
      </c>
      <c r="R6" s="35">
        <v>0.66358153660511499</v>
      </c>
      <c r="S6" s="35">
        <v>0.61653182366310699</v>
      </c>
      <c r="T6" s="35">
        <v>0.40847265893351398</v>
      </c>
      <c r="U6" s="35">
        <v>0.619090835157035</v>
      </c>
      <c r="V6" s="35">
        <v>0.662703476966369</v>
      </c>
    </row>
    <row r="7" spans="1:22" x14ac:dyDescent="0.25">
      <c r="A7" s="60"/>
      <c r="B7" s="62"/>
      <c r="C7" s="23">
        <v>4</v>
      </c>
      <c r="D7" s="42">
        <v>0.396896776549859</v>
      </c>
      <c r="E7" s="34">
        <v>0.41847373519389303</v>
      </c>
      <c r="F7" s="35">
        <v>0.54572408883972501</v>
      </c>
      <c r="G7" s="24">
        <v>0.46530233528550802</v>
      </c>
      <c r="H7" s="34">
        <v>0.238520870019443</v>
      </c>
      <c r="I7" s="35">
        <v>0.61588640800335004</v>
      </c>
      <c r="J7" s="24">
        <v>0.70617169123963897</v>
      </c>
      <c r="K7" s="42">
        <v>0.50294638772783995</v>
      </c>
      <c r="L7" s="42">
        <v>0.69899710222464595</v>
      </c>
      <c r="M7" s="34">
        <v>0.679649689515332</v>
      </c>
      <c r="N7" s="35">
        <v>0.61886960060752105</v>
      </c>
      <c r="O7" s="35">
        <v>0.61207453535968603</v>
      </c>
      <c r="P7" s="35">
        <v>0.53637308485359902</v>
      </c>
      <c r="Q7" s="35">
        <v>0.58665662313671996</v>
      </c>
      <c r="R7" s="35">
        <v>0.68117996867118302</v>
      </c>
      <c r="S7" s="35">
        <v>0.608331467904483</v>
      </c>
      <c r="T7" s="35">
        <v>0.41140317465913401</v>
      </c>
      <c r="U7" s="35">
        <v>0.62670232743833898</v>
      </c>
      <c r="V7" s="35">
        <v>0.65103094683831297</v>
      </c>
    </row>
    <row r="8" spans="1:22" x14ac:dyDescent="0.25">
      <c r="A8" s="60"/>
      <c r="B8" s="62"/>
      <c r="C8" s="43" t="s">
        <v>33</v>
      </c>
      <c r="D8" s="44">
        <f t="shared" ref="D8:V8" si="0">AVERAGE(D3:D7)</f>
        <v>0.40137147867131945</v>
      </c>
      <c r="E8" s="36">
        <f t="shared" si="0"/>
        <v>0.41578987957762725</v>
      </c>
      <c r="F8" s="37">
        <f t="shared" si="0"/>
        <v>0.54308284526424822</v>
      </c>
      <c r="G8" s="44">
        <f t="shared" si="0"/>
        <v>0.4771510067533814</v>
      </c>
      <c r="H8" s="36">
        <f t="shared" si="0"/>
        <v>0.23857128184496798</v>
      </c>
      <c r="I8" s="36">
        <f t="shared" si="0"/>
        <v>0.616981969268102</v>
      </c>
      <c r="J8" s="36">
        <f t="shared" si="0"/>
        <v>0.70760092989464174</v>
      </c>
      <c r="K8" s="36">
        <f t="shared" si="0"/>
        <v>0.50720412298751649</v>
      </c>
      <c r="L8" s="36">
        <f t="shared" si="0"/>
        <v>0.70606504791244107</v>
      </c>
      <c r="M8" s="36">
        <f t="shared" si="0"/>
        <v>0.68650571777159786</v>
      </c>
      <c r="N8" s="36">
        <f t="shared" si="0"/>
        <v>0.6092695658677314</v>
      </c>
      <c r="O8" s="36">
        <f t="shared" si="0"/>
        <v>0.61122067557509163</v>
      </c>
      <c r="P8" s="36">
        <f t="shared" si="0"/>
        <v>0.53061379319251656</v>
      </c>
      <c r="Q8" s="36">
        <f t="shared" si="0"/>
        <v>0.58514126415782741</v>
      </c>
      <c r="R8" s="36">
        <f t="shared" si="0"/>
        <v>0.67145573631979194</v>
      </c>
      <c r="S8" s="36">
        <f t="shared" si="0"/>
        <v>0.61222182761603872</v>
      </c>
      <c r="T8" s="36">
        <f t="shared" si="0"/>
        <v>0.40953355400700814</v>
      </c>
      <c r="U8" s="36">
        <f t="shared" si="0"/>
        <v>0.62521248595256362</v>
      </c>
      <c r="V8" s="37">
        <f t="shared" si="0"/>
        <v>0.65704567887060494</v>
      </c>
    </row>
    <row r="9" spans="1:22" x14ac:dyDescent="0.25">
      <c r="A9" s="60"/>
      <c r="B9" s="62"/>
      <c r="C9" s="43" t="s">
        <v>32</v>
      </c>
      <c r="D9" s="44">
        <f t="shared" ref="D9:V9" si="1">MAX(D3:D7)</f>
        <v>0.43449465085543099</v>
      </c>
      <c r="E9" s="36">
        <f t="shared" si="1"/>
        <v>0.42771769407801602</v>
      </c>
      <c r="F9" s="37">
        <f t="shared" si="1"/>
        <v>0.55356897865172106</v>
      </c>
      <c r="G9" s="44">
        <f t="shared" si="1"/>
        <v>0.48545366246747501</v>
      </c>
      <c r="H9" s="36">
        <f t="shared" si="1"/>
        <v>0.25271672681455098</v>
      </c>
      <c r="I9" s="36">
        <f t="shared" si="1"/>
        <v>0.62428193982702396</v>
      </c>
      <c r="J9" s="36">
        <f t="shared" si="1"/>
        <v>0.71187816207055998</v>
      </c>
      <c r="K9" s="36">
        <f t="shared" si="1"/>
        <v>0.50997561123700097</v>
      </c>
      <c r="L9" s="36">
        <f t="shared" si="1"/>
        <v>0.71792573585582098</v>
      </c>
      <c r="M9" s="36">
        <f t="shared" si="1"/>
        <v>0.70658970412845101</v>
      </c>
      <c r="N9" s="36">
        <f t="shared" si="1"/>
        <v>0.62084319255446396</v>
      </c>
      <c r="O9" s="36">
        <f t="shared" si="1"/>
        <v>0.614148504362791</v>
      </c>
      <c r="P9" s="36">
        <f t="shared" si="1"/>
        <v>0.53637308485359902</v>
      </c>
      <c r="Q9" s="36">
        <f t="shared" si="1"/>
        <v>0.59773712041962801</v>
      </c>
      <c r="R9" s="36">
        <f t="shared" si="1"/>
        <v>0.68117996867118302</v>
      </c>
      <c r="S9" s="36">
        <f t="shared" si="1"/>
        <v>0.61653182366310699</v>
      </c>
      <c r="T9" s="36">
        <f t="shared" si="1"/>
        <v>0.41184882961074998</v>
      </c>
      <c r="U9" s="36">
        <f t="shared" si="1"/>
        <v>0.62779765777488605</v>
      </c>
      <c r="V9" s="37">
        <f t="shared" si="1"/>
        <v>0.662703476966369</v>
      </c>
    </row>
    <row r="10" spans="1:22" x14ac:dyDescent="0.25">
      <c r="A10" s="60"/>
      <c r="B10" s="45"/>
      <c r="C10" s="46"/>
      <c r="D10" s="47"/>
      <c r="E10" s="38"/>
      <c r="F10" s="39"/>
      <c r="G10" s="40"/>
      <c r="H10" s="38"/>
      <c r="I10" s="39"/>
      <c r="J10" s="40"/>
      <c r="K10" s="47"/>
      <c r="L10" s="47"/>
      <c r="M10" s="38"/>
      <c r="N10" s="39"/>
      <c r="O10" s="39"/>
      <c r="P10" s="39"/>
      <c r="Q10" s="39"/>
      <c r="R10" s="39"/>
      <c r="S10" s="39"/>
      <c r="T10" s="39"/>
      <c r="U10" s="39"/>
      <c r="V10" s="39"/>
    </row>
    <row r="11" spans="1:22" x14ac:dyDescent="0.25">
      <c r="A11" s="60"/>
      <c r="B11" s="62" t="s">
        <v>34</v>
      </c>
      <c r="C11" s="23">
        <v>0</v>
      </c>
      <c r="D11" s="42">
        <v>0.38600776854368002</v>
      </c>
      <c r="E11" s="34">
        <v>0.42074219442986099</v>
      </c>
      <c r="F11" s="35">
        <v>0.55240002182583303</v>
      </c>
      <c r="G11" s="24">
        <v>0.47318170017505401</v>
      </c>
      <c r="H11" s="34">
        <v>0.23601328726409099</v>
      </c>
      <c r="I11" s="35">
        <v>0.61365841815598299</v>
      </c>
      <c r="J11" s="24">
        <v>0.69417844859818401</v>
      </c>
      <c r="K11" s="42">
        <v>0.50168008692923705</v>
      </c>
      <c r="L11" s="42">
        <v>0.69573938707170802</v>
      </c>
      <c r="M11" s="34">
        <v>0.70026056457082198</v>
      </c>
      <c r="N11" s="35">
        <v>0.623770433647172</v>
      </c>
      <c r="O11" s="35">
        <v>0.60924729336697503</v>
      </c>
      <c r="P11" s="35">
        <v>0.53584153929292799</v>
      </c>
      <c r="Q11" s="35">
        <v>0.58736899493734696</v>
      </c>
      <c r="R11" s="35">
        <v>0.665777729044984</v>
      </c>
      <c r="S11" s="35">
        <v>0.61383767571165604</v>
      </c>
      <c r="T11" s="35">
        <v>0.40877590967271299</v>
      </c>
      <c r="U11" s="35">
        <v>0.62786198024486894</v>
      </c>
      <c r="V11" s="35">
        <v>0.65504928711663901</v>
      </c>
    </row>
    <row r="12" spans="1:22" x14ac:dyDescent="0.25">
      <c r="A12" s="60"/>
      <c r="B12" s="62"/>
      <c r="C12" s="23">
        <v>1</v>
      </c>
      <c r="D12" s="42">
        <v>0.37584972505396902</v>
      </c>
      <c r="E12" s="34">
        <v>0.39938501285088401</v>
      </c>
      <c r="F12" s="35">
        <v>0.52814496019650403</v>
      </c>
      <c r="G12" s="24">
        <v>0.48909962453559203</v>
      </c>
      <c r="H12" s="34">
        <v>0.23502294246852701</v>
      </c>
      <c r="I12" s="35">
        <v>0.62428506612787604</v>
      </c>
      <c r="J12" s="24">
        <v>0.71349501567792994</v>
      </c>
      <c r="K12" s="42">
        <v>0.50996771863545098</v>
      </c>
      <c r="L12" s="42">
        <v>0.71788574445511899</v>
      </c>
      <c r="M12" s="34">
        <v>0.68640720388622001</v>
      </c>
      <c r="N12" s="35">
        <v>0.59885233557558404</v>
      </c>
      <c r="O12" s="35">
        <v>0.61352292077278703</v>
      </c>
      <c r="P12" s="35">
        <v>0.53214827834889</v>
      </c>
      <c r="Q12" s="35">
        <v>0.59336660535142205</v>
      </c>
      <c r="R12" s="35">
        <v>0.66863670660883401</v>
      </c>
      <c r="S12" s="35">
        <v>0.60802081322394197</v>
      </c>
      <c r="T12" s="35">
        <v>0.412204447510086</v>
      </c>
      <c r="U12" s="35">
        <v>0.62797768675696397</v>
      </c>
      <c r="V12" s="35">
        <v>0.65538709279460305</v>
      </c>
    </row>
    <row r="13" spans="1:22" x14ac:dyDescent="0.25">
      <c r="A13" s="60"/>
      <c r="B13" s="62"/>
      <c r="C13" s="23">
        <v>2</v>
      </c>
      <c r="D13" s="42">
        <v>0.41898406102958502</v>
      </c>
      <c r="E13" s="34">
        <v>0.41104335508525303</v>
      </c>
      <c r="F13" s="35">
        <v>0.54643298926399897</v>
      </c>
      <c r="G13" s="24">
        <v>0.47713806950748799</v>
      </c>
      <c r="H13" s="34">
        <v>0.252092959086408</v>
      </c>
      <c r="I13" s="35">
        <v>0.61713690717380099</v>
      </c>
      <c r="J13" s="24">
        <v>0.71167385797317495</v>
      </c>
      <c r="K13" s="42">
        <v>0.50905526091764697</v>
      </c>
      <c r="L13" s="42">
        <v>0.70561593839535197</v>
      </c>
      <c r="M13" s="34">
        <v>0.68220946013781403</v>
      </c>
      <c r="N13" s="35">
        <v>0.59901640051036398</v>
      </c>
      <c r="O13" s="35">
        <v>0.61915523748530599</v>
      </c>
      <c r="P13" s="35">
        <v>0.524221675946837</v>
      </c>
      <c r="Q13" s="35">
        <v>0.59117141759856895</v>
      </c>
      <c r="R13" s="35">
        <v>0.674158649157517</v>
      </c>
      <c r="S13" s="35">
        <v>0.61510557936649102</v>
      </c>
      <c r="T13" s="35">
        <v>0.40954184297075902</v>
      </c>
      <c r="U13" s="35">
        <v>0.62450612172472897</v>
      </c>
      <c r="V13" s="35">
        <v>0.65882888945489104</v>
      </c>
    </row>
    <row r="14" spans="1:22" x14ac:dyDescent="0.25">
      <c r="A14" s="60"/>
      <c r="B14" s="62"/>
      <c r="C14" s="23">
        <v>3</v>
      </c>
      <c r="D14" s="42">
        <v>0.42823166561278803</v>
      </c>
      <c r="E14" s="34">
        <v>0.42291404968476598</v>
      </c>
      <c r="F14" s="35">
        <v>0.53875559685637697</v>
      </c>
      <c r="G14" s="24">
        <v>0.47462563559764698</v>
      </c>
      <c r="H14" s="34">
        <v>0.23176461737815601</v>
      </c>
      <c r="I14" s="35">
        <v>0.61713866480650303</v>
      </c>
      <c r="J14" s="24">
        <v>0.70998332649223495</v>
      </c>
      <c r="K14" s="42">
        <v>0.51106222111317501</v>
      </c>
      <c r="L14" s="42">
        <v>0.70918682014182199</v>
      </c>
      <c r="M14" s="34">
        <v>0.68226167411445204</v>
      </c>
      <c r="N14" s="35">
        <v>0.61084857668975601</v>
      </c>
      <c r="O14" s="35">
        <v>0.60609931112979398</v>
      </c>
      <c r="P14" s="35">
        <v>0.52823178487507905</v>
      </c>
      <c r="Q14" s="35">
        <v>0.57748746787043803</v>
      </c>
      <c r="R14" s="35">
        <v>0.664251528731994</v>
      </c>
      <c r="S14" s="35">
        <v>0.616751639743646</v>
      </c>
      <c r="T14" s="35">
        <v>0.409145287079761</v>
      </c>
      <c r="U14" s="35">
        <v>0.61900950789613696</v>
      </c>
      <c r="V14" s="35">
        <v>0.65320407454421903</v>
      </c>
    </row>
    <row r="15" spans="1:22" x14ac:dyDescent="0.25">
      <c r="A15" s="60"/>
      <c r="B15" s="62"/>
      <c r="C15" s="23">
        <v>4</v>
      </c>
      <c r="D15" s="42">
        <v>0.40084966610038197</v>
      </c>
      <c r="E15" s="34">
        <v>0.42151734060734197</v>
      </c>
      <c r="F15" s="35">
        <v>0.54554387049535902</v>
      </c>
      <c r="G15" s="42">
        <v>0.46456256838049598</v>
      </c>
      <c r="H15" s="34">
        <v>0.240983355730926</v>
      </c>
      <c r="I15" s="35">
        <v>0.61892246668042605</v>
      </c>
      <c r="J15" s="24">
        <v>0.70434375482439604</v>
      </c>
      <c r="K15" s="42">
        <v>0.50275356783949898</v>
      </c>
      <c r="L15" s="42">
        <v>0.69766256623450895</v>
      </c>
      <c r="M15" s="34">
        <v>0.67852075084033003</v>
      </c>
      <c r="N15" s="35">
        <v>0.62049008525487703</v>
      </c>
      <c r="O15" s="35">
        <v>0.61296933175399604</v>
      </c>
      <c r="P15" s="35">
        <v>0.53377214298702302</v>
      </c>
      <c r="Q15" s="35">
        <v>0.58283949354280895</v>
      </c>
      <c r="R15" s="35">
        <v>0.68151455900329505</v>
      </c>
      <c r="S15" s="35">
        <v>0.60430468482463595</v>
      </c>
      <c r="T15" s="35">
        <v>0.41037318717930699</v>
      </c>
      <c r="U15" s="35">
        <v>0.62601733009995797</v>
      </c>
      <c r="V15" s="35">
        <v>0.66356529029198197</v>
      </c>
    </row>
    <row r="16" spans="1:22" ht="22" customHeight="1" x14ac:dyDescent="0.25">
      <c r="A16" s="60"/>
      <c r="B16" s="62"/>
      <c r="C16" s="43" t="s">
        <v>33</v>
      </c>
      <c r="D16" s="44">
        <f t="shared" ref="D16:V16" si="2">AVERAGE(D11:D15)</f>
        <v>0.40198457726808084</v>
      </c>
      <c r="E16" s="36">
        <f t="shared" si="2"/>
        <v>0.4151203905316212</v>
      </c>
      <c r="F16" s="37">
        <f t="shared" si="2"/>
        <v>0.54225548772761434</v>
      </c>
      <c r="G16" s="44">
        <f t="shared" si="2"/>
        <v>0.47572151963925541</v>
      </c>
      <c r="H16" s="36">
        <f t="shared" si="2"/>
        <v>0.23917543238562161</v>
      </c>
      <c r="I16" s="36">
        <f t="shared" si="2"/>
        <v>0.61822830458891787</v>
      </c>
      <c r="J16" s="36">
        <f t="shared" si="2"/>
        <v>0.70673488071318391</v>
      </c>
      <c r="K16" s="36">
        <f t="shared" si="2"/>
        <v>0.50690377108700191</v>
      </c>
      <c r="L16" s="36">
        <f t="shared" si="2"/>
        <v>0.70521809125970192</v>
      </c>
      <c r="M16" s="36">
        <f t="shared" si="2"/>
        <v>0.68593193070992764</v>
      </c>
      <c r="N16" s="36">
        <f t="shared" si="2"/>
        <v>0.61059556633555068</v>
      </c>
      <c r="O16" s="36">
        <f t="shared" si="2"/>
        <v>0.61219881890177164</v>
      </c>
      <c r="P16" s="36">
        <f t="shared" si="2"/>
        <v>0.53084308429015148</v>
      </c>
      <c r="Q16" s="36">
        <f t="shared" si="2"/>
        <v>0.58644679586011694</v>
      </c>
      <c r="R16" s="36">
        <f t="shared" si="2"/>
        <v>0.67086783450932486</v>
      </c>
      <c r="S16" s="36">
        <f t="shared" si="2"/>
        <v>0.61160407857407417</v>
      </c>
      <c r="T16" s="36">
        <f t="shared" si="2"/>
        <v>0.41000813488252519</v>
      </c>
      <c r="U16" s="36">
        <f t="shared" si="2"/>
        <v>0.62507452534453134</v>
      </c>
      <c r="V16" s="37">
        <f t="shared" si="2"/>
        <v>0.65720692684046678</v>
      </c>
    </row>
    <row r="17" spans="1:22" x14ac:dyDescent="0.25">
      <c r="A17" s="60"/>
      <c r="B17" s="62"/>
      <c r="C17" s="43" t="s">
        <v>32</v>
      </c>
      <c r="D17" s="44">
        <f t="shared" ref="D17:V17" si="3">MAX(D11:D15)</f>
        <v>0.42823166561278803</v>
      </c>
      <c r="E17" s="36">
        <f t="shared" si="3"/>
        <v>0.42291404968476598</v>
      </c>
      <c r="F17" s="37">
        <f t="shared" si="3"/>
        <v>0.55240002182583303</v>
      </c>
      <c r="G17" s="44">
        <f t="shared" si="3"/>
        <v>0.48909962453559203</v>
      </c>
      <c r="H17" s="36">
        <f t="shared" si="3"/>
        <v>0.252092959086408</v>
      </c>
      <c r="I17" s="36">
        <f t="shared" si="3"/>
        <v>0.62428506612787604</v>
      </c>
      <c r="J17" s="36">
        <f t="shared" si="3"/>
        <v>0.71349501567792994</v>
      </c>
      <c r="K17" s="36">
        <f t="shared" si="3"/>
        <v>0.51106222111317501</v>
      </c>
      <c r="L17" s="36">
        <f t="shared" si="3"/>
        <v>0.71788574445511899</v>
      </c>
      <c r="M17" s="36">
        <f t="shared" si="3"/>
        <v>0.70026056457082198</v>
      </c>
      <c r="N17" s="36">
        <f t="shared" si="3"/>
        <v>0.623770433647172</v>
      </c>
      <c r="O17" s="36">
        <f t="shared" si="3"/>
        <v>0.61915523748530599</v>
      </c>
      <c r="P17" s="36">
        <f t="shared" si="3"/>
        <v>0.53584153929292799</v>
      </c>
      <c r="Q17" s="36">
        <f t="shared" si="3"/>
        <v>0.59336660535142205</v>
      </c>
      <c r="R17" s="36">
        <f t="shared" si="3"/>
        <v>0.68151455900329505</v>
      </c>
      <c r="S17" s="36">
        <f t="shared" si="3"/>
        <v>0.616751639743646</v>
      </c>
      <c r="T17" s="36">
        <f t="shared" si="3"/>
        <v>0.412204447510086</v>
      </c>
      <c r="U17" s="36">
        <f t="shared" si="3"/>
        <v>0.62797768675696397</v>
      </c>
      <c r="V17" s="37">
        <f t="shared" si="3"/>
        <v>0.66356529029198197</v>
      </c>
    </row>
    <row r="18" spans="1:22" x14ac:dyDescent="0.25">
      <c r="A18" s="54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1"/>
    </row>
    <row r="19" spans="1:22" x14ac:dyDescent="0.25">
      <c r="A19" s="54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1"/>
    </row>
    <row r="20" spans="1:22" x14ac:dyDescent="0.25">
      <c r="A20" s="54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1"/>
    </row>
    <row r="21" spans="1:22" x14ac:dyDescent="0.25">
      <c r="A21" s="60" t="s">
        <v>37</v>
      </c>
      <c r="B21" s="62" t="s">
        <v>35</v>
      </c>
      <c r="C21" s="23">
        <v>0</v>
      </c>
      <c r="D21" s="42">
        <v>0.38428137340599799</v>
      </c>
      <c r="E21" s="42">
        <v>0.383955205573703</v>
      </c>
      <c r="F21" s="42">
        <v>0.525821363085201</v>
      </c>
      <c r="G21" s="42">
        <v>0.51422472259351804</v>
      </c>
      <c r="H21" s="42">
        <v>0.25057230161051203</v>
      </c>
      <c r="I21" s="42">
        <v>0.63712600291303501</v>
      </c>
      <c r="J21" s="42">
        <v>0.70055484775013799</v>
      </c>
      <c r="K21" s="42">
        <v>0.51289844718294997</v>
      </c>
      <c r="L21" s="42">
        <v>0.69755850269137898</v>
      </c>
      <c r="M21" s="42">
        <v>0.69249988322883704</v>
      </c>
      <c r="N21" s="42">
        <v>0.40847721520215902</v>
      </c>
      <c r="O21" s="42">
        <v>0.56573498441144998</v>
      </c>
      <c r="P21" s="42">
        <v>0.51992249807176605</v>
      </c>
      <c r="Q21" s="42">
        <v>0.61139858048764995</v>
      </c>
      <c r="R21" s="42">
        <v>0.72018392248584095</v>
      </c>
      <c r="S21" s="42">
        <v>0.47247462267460499</v>
      </c>
      <c r="T21" s="42">
        <v>0.40301012838508699</v>
      </c>
      <c r="U21" s="42">
        <v>0.58700760040220001</v>
      </c>
      <c r="V21" s="34">
        <v>0.48797392936168299</v>
      </c>
    </row>
    <row r="22" spans="1:22" x14ac:dyDescent="0.25">
      <c r="A22" s="60"/>
      <c r="B22" s="62"/>
      <c r="C22" s="23">
        <v>1</v>
      </c>
      <c r="D22" s="42">
        <v>0.41388491305359498</v>
      </c>
      <c r="E22" s="42">
        <v>0.47145231444776597</v>
      </c>
      <c r="F22" s="42">
        <v>0.50527583892868799</v>
      </c>
      <c r="G22" s="42">
        <v>0.51043099125202596</v>
      </c>
      <c r="H22" s="42">
        <v>0.25406227988499602</v>
      </c>
      <c r="I22" s="42">
        <v>0.626238290619064</v>
      </c>
      <c r="J22" s="42">
        <v>0.72323201217150102</v>
      </c>
      <c r="K22" s="42">
        <v>0.52844077219988195</v>
      </c>
      <c r="L22" s="42">
        <v>0.72041264681786799</v>
      </c>
      <c r="M22" s="42">
        <v>0.72317859473316004</v>
      </c>
      <c r="N22" s="42">
        <v>0.41322606809802398</v>
      </c>
      <c r="O22" s="42">
        <v>0.62384248108385698</v>
      </c>
      <c r="P22" s="42">
        <v>0.51489270378723495</v>
      </c>
      <c r="Q22" s="42">
        <v>0.60862207460510098</v>
      </c>
      <c r="R22" s="42">
        <v>0.70109010139454697</v>
      </c>
      <c r="S22" s="42">
        <v>0.488988056829472</v>
      </c>
      <c r="T22" s="42">
        <v>0.42056282915561499</v>
      </c>
      <c r="U22" s="42">
        <v>0.58635661264564898</v>
      </c>
      <c r="V22" s="34">
        <v>0.49694252344822798</v>
      </c>
    </row>
    <row r="23" spans="1:22" x14ac:dyDescent="0.25">
      <c r="A23" s="60"/>
      <c r="B23" s="62"/>
      <c r="C23" s="23">
        <v>2</v>
      </c>
      <c r="D23" s="42">
        <v>0.37714130534548901</v>
      </c>
      <c r="E23" s="42">
        <v>0.38778008993864099</v>
      </c>
      <c r="F23" s="42">
        <v>0.50692743895827796</v>
      </c>
      <c r="G23" s="42">
        <v>0.51832127460012001</v>
      </c>
      <c r="H23" s="42">
        <v>0.24029979086387701</v>
      </c>
      <c r="I23" s="42">
        <v>0.62090996690320199</v>
      </c>
      <c r="J23" s="42">
        <v>0.68638990325250504</v>
      </c>
      <c r="K23" s="42">
        <v>0.50928786959630401</v>
      </c>
      <c r="L23" s="42">
        <v>0.68753421479032495</v>
      </c>
      <c r="M23" s="42">
        <v>0.68411742884867999</v>
      </c>
      <c r="N23" s="42">
        <v>0.41443034440660498</v>
      </c>
      <c r="O23" s="42">
        <v>0.61626816750978597</v>
      </c>
      <c r="P23" s="42">
        <v>0.51914976621032105</v>
      </c>
      <c r="Q23" s="42">
        <v>0.61253055702282899</v>
      </c>
      <c r="R23" s="42">
        <v>0.70314415921655604</v>
      </c>
      <c r="S23" s="42">
        <v>0.44897674180455199</v>
      </c>
      <c r="T23" s="42">
        <v>0.42587674910669598</v>
      </c>
      <c r="U23" s="42">
        <v>0.58498809664635898</v>
      </c>
      <c r="V23" s="34">
        <v>0.48819409674158998</v>
      </c>
    </row>
    <row r="24" spans="1:22" x14ac:dyDescent="0.25">
      <c r="A24" s="60"/>
      <c r="B24" s="62"/>
      <c r="C24" s="23">
        <v>3</v>
      </c>
      <c r="D24" s="42">
        <v>0.36578258880985698</v>
      </c>
      <c r="E24" s="42">
        <v>0.37143759211131899</v>
      </c>
      <c r="F24" s="42">
        <v>0.47721240618751298</v>
      </c>
      <c r="G24" s="42">
        <v>0.51063836756603298</v>
      </c>
      <c r="H24" s="42">
        <v>0.23884653114561499</v>
      </c>
      <c r="I24" s="42">
        <v>0.63849751777533303</v>
      </c>
      <c r="J24" s="42">
        <v>0.71840551703134603</v>
      </c>
      <c r="K24" s="42">
        <v>0.51764608030370396</v>
      </c>
      <c r="L24" s="42">
        <v>0.71792141246145702</v>
      </c>
      <c r="M24" s="42">
        <v>0.71192202138584904</v>
      </c>
      <c r="N24" s="42">
        <v>0.41452476245092801</v>
      </c>
      <c r="O24" s="42">
        <v>0.59940125172999403</v>
      </c>
      <c r="P24" s="42">
        <v>0.49963450535588899</v>
      </c>
      <c r="Q24" s="42">
        <v>0.60428666525738495</v>
      </c>
      <c r="R24" s="42">
        <v>0.70642909189314596</v>
      </c>
      <c r="S24" s="42">
        <v>0.48487860986390402</v>
      </c>
      <c r="T24" s="42">
        <v>0.415100220456327</v>
      </c>
      <c r="U24" s="42">
        <v>0.581596380197551</v>
      </c>
      <c r="V24" s="34">
        <v>0.49429515531190998</v>
      </c>
    </row>
    <row r="25" spans="1:22" x14ac:dyDescent="0.25">
      <c r="A25" s="60"/>
      <c r="B25" s="62"/>
      <c r="C25" s="23">
        <v>4</v>
      </c>
      <c r="D25" s="42">
        <v>0.40971042072202402</v>
      </c>
      <c r="E25" s="42">
        <v>0.39723297113790301</v>
      </c>
      <c r="F25" s="42">
        <v>0.51947344745730095</v>
      </c>
      <c r="G25" s="42">
        <v>0.51188912862661995</v>
      </c>
      <c r="H25" s="42">
        <v>0.24762615306663899</v>
      </c>
      <c r="I25" s="42">
        <v>0.63125108587495404</v>
      </c>
      <c r="J25" s="42">
        <v>0.69872974954643396</v>
      </c>
      <c r="K25" s="42">
        <v>0.50459349884356197</v>
      </c>
      <c r="L25" s="42">
        <v>0.70094143622132499</v>
      </c>
      <c r="M25" s="42">
        <v>0.71096758705329699</v>
      </c>
      <c r="N25" s="42">
        <v>0.40548794666134502</v>
      </c>
      <c r="O25" s="42">
        <v>0.59391397429660797</v>
      </c>
      <c r="P25" s="42">
        <v>0.50497224666580998</v>
      </c>
      <c r="Q25" s="42">
        <v>0.59554322898435796</v>
      </c>
      <c r="R25" s="42">
        <v>0.70012366921340097</v>
      </c>
      <c r="S25" s="42">
        <v>0.48465858253884198</v>
      </c>
      <c r="T25" s="42">
        <v>0.40981425120495102</v>
      </c>
      <c r="U25" s="42">
        <v>0.59289902111551396</v>
      </c>
      <c r="V25" s="34">
        <v>0.48330840053566798</v>
      </c>
    </row>
    <row r="26" spans="1:22" x14ac:dyDescent="0.25">
      <c r="A26" s="60"/>
      <c r="B26" s="62"/>
      <c r="C26" s="43" t="s">
        <v>33</v>
      </c>
      <c r="D26" s="44">
        <f t="shared" ref="D26:V26" si="4">AVERAGE(D21:D25)</f>
        <v>0.39016012026739261</v>
      </c>
      <c r="E26" s="44">
        <f t="shared" si="4"/>
        <v>0.40237163464186648</v>
      </c>
      <c r="F26" s="44">
        <f t="shared" si="4"/>
        <v>0.50694209892339626</v>
      </c>
      <c r="G26" s="44">
        <f t="shared" si="4"/>
        <v>0.51310089692766347</v>
      </c>
      <c r="H26" s="44">
        <f t="shared" si="4"/>
        <v>0.24628141131432782</v>
      </c>
      <c r="I26" s="44">
        <f t="shared" si="4"/>
        <v>0.63080457281711755</v>
      </c>
      <c r="J26" s="44">
        <f t="shared" si="4"/>
        <v>0.70546240595038479</v>
      </c>
      <c r="K26" s="44">
        <f t="shared" si="4"/>
        <v>0.51457333362528035</v>
      </c>
      <c r="L26" s="44">
        <f t="shared" si="4"/>
        <v>0.70487364259647078</v>
      </c>
      <c r="M26" s="44">
        <f t="shared" si="4"/>
        <v>0.70453710304996464</v>
      </c>
      <c r="N26" s="44">
        <f t="shared" si="4"/>
        <v>0.41122926736381221</v>
      </c>
      <c r="O26" s="44">
        <f t="shared" si="4"/>
        <v>0.59983217180633897</v>
      </c>
      <c r="P26" s="44">
        <f t="shared" si="4"/>
        <v>0.51171434401820426</v>
      </c>
      <c r="Q26" s="44">
        <f t="shared" si="4"/>
        <v>0.60647622127146461</v>
      </c>
      <c r="R26" s="44">
        <f t="shared" si="4"/>
        <v>0.70619418884069807</v>
      </c>
      <c r="S26" s="44">
        <f t="shared" si="4"/>
        <v>0.47599532274227502</v>
      </c>
      <c r="T26" s="44">
        <f t="shared" si="4"/>
        <v>0.41487283566173516</v>
      </c>
      <c r="U26" s="44">
        <f t="shared" si="4"/>
        <v>0.58656954220145452</v>
      </c>
      <c r="V26" s="36">
        <f t="shared" si="4"/>
        <v>0.49014282107981577</v>
      </c>
    </row>
    <row r="27" spans="1:22" x14ac:dyDescent="0.25">
      <c r="A27" s="60"/>
      <c r="B27" s="62"/>
      <c r="C27" s="43" t="s">
        <v>32</v>
      </c>
      <c r="D27" s="44">
        <f t="shared" ref="D27:V27" si="5">MAX(D21:D25)</f>
        <v>0.41388491305359498</v>
      </c>
      <c r="E27" s="44">
        <f t="shared" si="5"/>
        <v>0.47145231444776597</v>
      </c>
      <c r="F27" s="44">
        <f t="shared" si="5"/>
        <v>0.525821363085201</v>
      </c>
      <c r="G27" s="44">
        <f t="shared" si="5"/>
        <v>0.51832127460012001</v>
      </c>
      <c r="H27" s="44">
        <f t="shared" si="5"/>
        <v>0.25406227988499602</v>
      </c>
      <c r="I27" s="44">
        <f t="shared" si="5"/>
        <v>0.63849751777533303</v>
      </c>
      <c r="J27" s="44">
        <f t="shared" si="5"/>
        <v>0.72323201217150102</v>
      </c>
      <c r="K27" s="44">
        <f t="shared" si="5"/>
        <v>0.52844077219988195</v>
      </c>
      <c r="L27" s="44">
        <f t="shared" si="5"/>
        <v>0.72041264681786799</v>
      </c>
      <c r="M27" s="44">
        <f t="shared" si="5"/>
        <v>0.72317859473316004</v>
      </c>
      <c r="N27" s="44">
        <f t="shared" si="5"/>
        <v>0.41452476245092801</v>
      </c>
      <c r="O27" s="44">
        <f t="shared" si="5"/>
        <v>0.62384248108385698</v>
      </c>
      <c r="P27" s="44">
        <f t="shared" si="5"/>
        <v>0.51992249807176605</v>
      </c>
      <c r="Q27" s="44">
        <f t="shared" si="5"/>
        <v>0.61253055702282899</v>
      </c>
      <c r="R27" s="44">
        <f t="shared" si="5"/>
        <v>0.72018392248584095</v>
      </c>
      <c r="S27" s="44">
        <f t="shared" si="5"/>
        <v>0.488988056829472</v>
      </c>
      <c r="T27" s="44">
        <f t="shared" si="5"/>
        <v>0.42587674910669598</v>
      </c>
      <c r="U27" s="44">
        <f t="shared" si="5"/>
        <v>0.59289902111551396</v>
      </c>
      <c r="V27" s="36">
        <f t="shared" si="5"/>
        <v>0.49694252344822798</v>
      </c>
    </row>
    <row r="28" spans="1:22" x14ac:dyDescent="0.25">
      <c r="A28" s="60"/>
      <c r="B28" s="45"/>
      <c r="C28" s="46"/>
      <c r="D28" s="47"/>
      <c r="E28" s="46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38"/>
    </row>
    <row r="29" spans="1:22" x14ac:dyDescent="0.25">
      <c r="A29" s="60"/>
      <c r="B29" s="62" t="s">
        <v>34</v>
      </c>
      <c r="C29" s="23">
        <v>0</v>
      </c>
      <c r="D29" s="42">
        <v>0.35266446345622199</v>
      </c>
      <c r="E29" s="42">
        <v>0.354104829421237</v>
      </c>
      <c r="F29" s="42">
        <v>0.53396814958890704</v>
      </c>
      <c r="G29" s="42">
        <v>0.52179072235171897</v>
      </c>
      <c r="H29" s="42">
        <v>0.25067840278879699</v>
      </c>
      <c r="I29" s="42">
        <v>0.63445205717976905</v>
      </c>
      <c r="J29" s="42">
        <v>0.67714542008048595</v>
      </c>
      <c r="K29" s="42">
        <v>0.49827999650162502</v>
      </c>
      <c r="L29" s="42">
        <v>0.67407856721702597</v>
      </c>
      <c r="M29" s="42">
        <v>0.682464154524828</v>
      </c>
      <c r="N29" s="42">
        <v>0.41209725423382498</v>
      </c>
      <c r="O29" s="42">
        <v>0.60955780986352703</v>
      </c>
      <c r="P29" s="42">
        <v>0.50595811203080099</v>
      </c>
      <c r="Q29" s="42">
        <v>0.615124823457883</v>
      </c>
      <c r="R29" s="42">
        <v>0.71814775080667503</v>
      </c>
      <c r="S29" s="42">
        <v>0.47025250776125399</v>
      </c>
      <c r="T29" s="42">
        <v>0.406326003214738</v>
      </c>
      <c r="U29" s="42">
        <v>0.59081963092210299</v>
      </c>
      <c r="V29" s="34">
        <v>0.48422922919221401</v>
      </c>
    </row>
    <row r="30" spans="1:22" x14ac:dyDescent="0.25">
      <c r="A30" s="60"/>
      <c r="B30" s="62"/>
      <c r="C30" s="23">
        <v>1</v>
      </c>
      <c r="D30" s="42">
        <v>0.37493732393022</v>
      </c>
      <c r="E30" s="42">
        <v>0.366602942749165</v>
      </c>
      <c r="F30" s="42">
        <v>0.52974213907110801</v>
      </c>
      <c r="G30" s="42">
        <v>0.51139605088463902</v>
      </c>
      <c r="H30" s="42">
        <v>0.23682765388754901</v>
      </c>
      <c r="I30" s="42">
        <v>0.63029925376510998</v>
      </c>
      <c r="J30" s="42">
        <v>0.71735824092469902</v>
      </c>
      <c r="K30" s="42">
        <v>0.52356435222365405</v>
      </c>
      <c r="L30" s="42">
        <v>0.71654209320123097</v>
      </c>
      <c r="M30" s="42">
        <v>0.71868635011297199</v>
      </c>
      <c r="N30" s="42">
        <v>0.41108200765474601</v>
      </c>
      <c r="O30" s="42">
        <v>0.63975678062193497</v>
      </c>
      <c r="P30" s="42">
        <v>0.52222594437578296</v>
      </c>
      <c r="Q30" s="42">
        <v>0.59684482707661901</v>
      </c>
      <c r="R30" s="42">
        <v>0.69779038200452004</v>
      </c>
      <c r="S30" s="42">
        <v>0.49189557510045601</v>
      </c>
      <c r="T30" s="42">
        <v>0.42384661462842299</v>
      </c>
      <c r="U30" s="42">
        <v>0.59165693203998304</v>
      </c>
      <c r="V30" s="34">
        <v>0.488355538002536</v>
      </c>
    </row>
    <row r="31" spans="1:22" x14ac:dyDescent="0.25">
      <c r="A31" s="60"/>
      <c r="B31" s="62"/>
      <c r="C31" s="23">
        <v>2</v>
      </c>
      <c r="D31" s="42">
        <v>0.38712912316213</v>
      </c>
      <c r="E31" s="42">
        <v>0.40407869469274899</v>
      </c>
      <c r="F31" s="42">
        <v>0.52638331500361701</v>
      </c>
      <c r="G31" s="42">
        <v>0.51429010684830001</v>
      </c>
      <c r="H31" s="42">
        <v>0.25473288248402398</v>
      </c>
      <c r="I31" s="42">
        <v>0.63056641318844797</v>
      </c>
      <c r="J31" s="42">
        <v>0.68569186571401697</v>
      </c>
      <c r="K31" s="42">
        <v>0.51130509385129896</v>
      </c>
      <c r="L31" s="42">
        <v>0.688404919254759</v>
      </c>
      <c r="M31" s="42">
        <v>0.68750295198233802</v>
      </c>
      <c r="N31" s="42">
        <v>0.41134402267621401</v>
      </c>
      <c r="O31" s="42">
        <v>0.61533943136880698</v>
      </c>
      <c r="P31" s="42">
        <v>0.51176263625437102</v>
      </c>
      <c r="Q31" s="42">
        <v>0.61195350195016096</v>
      </c>
      <c r="R31" s="42">
        <v>0.70798529227554297</v>
      </c>
      <c r="S31" s="42">
        <v>0.47085860308474897</v>
      </c>
      <c r="T31" s="42">
        <v>0.40532267905901898</v>
      </c>
      <c r="U31" s="42">
        <v>0.59586487845271097</v>
      </c>
      <c r="V31" s="34">
        <v>0.49554466327924002</v>
      </c>
    </row>
    <row r="32" spans="1:22" x14ac:dyDescent="0.25">
      <c r="A32" s="60"/>
      <c r="B32" s="62"/>
      <c r="C32" s="23">
        <v>3</v>
      </c>
      <c r="D32" s="42">
        <v>0.34891158887807799</v>
      </c>
      <c r="E32" s="42">
        <v>0.34859366069703601</v>
      </c>
      <c r="F32" s="42">
        <v>0.509955754616362</v>
      </c>
      <c r="G32" s="42">
        <v>0.51113530622562597</v>
      </c>
      <c r="H32" s="42">
        <v>0.241556176502849</v>
      </c>
      <c r="I32" s="42">
        <v>0.63799250097040205</v>
      </c>
      <c r="J32" s="42">
        <v>0.722004109908428</v>
      </c>
      <c r="K32" s="42">
        <v>0.52158163357595899</v>
      </c>
      <c r="L32" s="42">
        <v>0.72010948213151504</v>
      </c>
      <c r="M32" s="42">
        <v>0.71424482094411001</v>
      </c>
      <c r="N32" s="42">
        <v>0.41290638219301801</v>
      </c>
      <c r="O32" s="42">
        <v>0.61573228695791105</v>
      </c>
      <c r="P32" s="42">
        <v>0.50127339296746498</v>
      </c>
      <c r="Q32" s="42">
        <v>0.605390049753045</v>
      </c>
      <c r="R32" s="42">
        <v>0.70101925535632703</v>
      </c>
      <c r="S32" s="42">
        <v>0.475660555832214</v>
      </c>
      <c r="T32" s="42">
        <v>0.417109813486085</v>
      </c>
      <c r="U32" s="42">
        <v>0.589330602708937</v>
      </c>
      <c r="V32" s="34">
        <v>0.49440485622014102</v>
      </c>
    </row>
    <row r="33" spans="1:22" x14ac:dyDescent="0.25">
      <c r="A33" s="60"/>
      <c r="B33" s="62"/>
      <c r="C33" s="23">
        <v>4</v>
      </c>
      <c r="D33" s="42">
        <v>0.39608727880071998</v>
      </c>
      <c r="E33" s="42">
        <v>0.37558165252084402</v>
      </c>
      <c r="F33" s="42">
        <v>0.52239103291380595</v>
      </c>
      <c r="G33" s="42">
        <v>0.5113053733431</v>
      </c>
      <c r="H33" s="42">
        <v>0.24879427632342499</v>
      </c>
      <c r="I33" s="42">
        <v>0.63116034372561503</v>
      </c>
      <c r="J33" s="42">
        <v>0.68690569635749799</v>
      </c>
      <c r="K33" s="42">
        <v>0.497804883854575</v>
      </c>
      <c r="L33" s="42">
        <v>0.68890318758944602</v>
      </c>
      <c r="M33" s="42">
        <v>0.70255672593319995</v>
      </c>
      <c r="N33" s="42">
        <v>0.41441522289155702</v>
      </c>
      <c r="O33" s="42">
        <v>0.59840661562719999</v>
      </c>
      <c r="P33" s="42">
        <v>0.50171350447360996</v>
      </c>
      <c r="Q33" s="42">
        <v>0.61006032052230796</v>
      </c>
      <c r="R33" s="42">
        <v>0.70051805531797395</v>
      </c>
      <c r="S33" s="42">
        <v>0.45378662573116402</v>
      </c>
      <c r="T33" s="42">
        <v>0.41004308787676902</v>
      </c>
      <c r="U33" s="42">
        <v>0.59093164074052096</v>
      </c>
      <c r="V33" s="34">
        <v>0.48832829273211398</v>
      </c>
    </row>
    <row r="34" spans="1:22" x14ac:dyDescent="0.25">
      <c r="A34" s="60"/>
      <c r="B34" s="62"/>
      <c r="C34" s="43" t="s">
        <v>33</v>
      </c>
      <c r="D34" s="44">
        <f t="shared" ref="D34:V34" si="6">AVERAGE(D29:D33)</f>
        <v>0.37194595564547395</v>
      </c>
      <c r="E34" s="44">
        <f t="shared" si="6"/>
        <v>0.36979235601620619</v>
      </c>
      <c r="F34" s="44">
        <f t="shared" si="6"/>
        <v>0.52448807823875998</v>
      </c>
      <c r="G34" s="44">
        <f t="shared" si="6"/>
        <v>0.51398351193067682</v>
      </c>
      <c r="H34" s="44">
        <f t="shared" si="6"/>
        <v>0.2465178783973288</v>
      </c>
      <c r="I34" s="44">
        <f t="shared" si="6"/>
        <v>0.63289411376586879</v>
      </c>
      <c r="J34" s="44">
        <f t="shared" si="6"/>
        <v>0.6978210665970257</v>
      </c>
      <c r="K34" s="44">
        <f t="shared" si="6"/>
        <v>0.51050719200142236</v>
      </c>
      <c r="L34" s="44">
        <f t="shared" si="6"/>
        <v>0.69760764987879542</v>
      </c>
      <c r="M34" s="44">
        <f t="shared" si="6"/>
        <v>0.7010910006994896</v>
      </c>
      <c r="N34" s="44">
        <f t="shared" si="6"/>
        <v>0.41236897792987204</v>
      </c>
      <c r="O34" s="44">
        <f t="shared" si="6"/>
        <v>0.61575858488787605</v>
      </c>
      <c r="P34" s="44">
        <f t="shared" si="6"/>
        <v>0.508586718020406</v>
      </c>
      <c r="Q34" s="44">
        <f t="shared" si="6"/>
        <v>0.60787470455200321</v>
      </c>
      <c r="R34" s="44">
        <f t="shared" si="6"/>
        <v>0.70509214715220769</v>
      </c>
      <c r="S34" s="44">
        <f t="shared" si="6"/>
        <v>0.47249077350196733</v>
      </c>
      <c r="T34" s="44">
        <f t="shared" si="6"/>
        <v>0.41252963965300682</v>
      </c>
      <c r="U34" s="44">
        <f t="shared" si="6"/>
        <v>0.59172073697285099</v>
      </c>
      <c r="V34" s="36">
        <f t="shared" si="6"/>
        <v>0.49017251588524902</v>
      </c>
    </row>
    <row r="35" spans="1:22" x14ac:dyDescent="0.25">
      <c r="A35" s="60"/>
      <c r="B35" s="62"/>
      <c r="C35" s="43" t="s">
        <v>32</v>
      </c>
      <c r="D35" s="44">
        <f t="shared" ref="D35:V35" si="7">MAX(D29:D33)</f>
        <v>0.39608727880071998</v>
      </c>
      <c r="E35" s="44">
        <f t="shared" si="7"/>
        <v>0.40407869469274899</v>
      </c>
      <c r="F35" s="44">
        <f t="shared" si="7"/>
        <v>0.53396814958890704</v>
      </c>
      <c r="G35" s="44">
        <f t="shared" si="7"/>
        <v>0.52179072235171897</v>
      </c>
      <c r="H35" s="44">
        <f t="shared" si="7"/>
        <v>0.25473288248402398</v>
      </c>
      <c r="I35" s="44">
        <f t="shared" si="7"/>
        <v>0.63799250097040205</v>
      </c>
      <c r="J35" s="42">
        <f t="shared" si="7"/>
        <v>0.722004109908428</v>
      </c>
      <c r="K35" s="42">
        <f t="shared" si="7"/>
        <v>0.52356435222365405</v>
      </c>
      <c r="L35" s="42">
        <f t="shared" si="7"/>
        <v>0.72010948213151504</v>
      </c>
      <c r="M35" s="42">
        <f t="shared" si="7"/>
        <v>0.71868635011297199</v>
      </c>
      <c r="N35" s="42">
        <f t="shared" si="7"/>
        <v>0.41441522289155702</v>
      </c>
      <c r="O35" s="42">
        <f t="shared" si="7"/>
        <v>0.63975678062193497</v>
      </c>
      <c r="P35" s="42">
        <f t="shared" si="7"/>
        <v>0.52222594437578296</v>
      </c>
      <c r="Q35" s="42">
        <f t="shared" si="7"/>
        <v>0.615124823457883</v>
      </c>
      <c r="R35" s="42">
        <f t="shared" si="7"/>
        <v>0.71814775080667503</v>
      </c>
      <c r="S35" s="42">
        <f t="shared" si="7"/>
        <v>0.49189557510045601</v>
      </c>
      <c r="T35" s="42">
        <f t="shared" si="7"/>
        <v>0.42384661462842299</v>
      </c>
      <c r="U35" s="42">
        <f t="shared" si="7"/>
        <v>0.59586487845271097</v>
      </c>
      <c r="V35" s="34">
        <f t="shared" si="7"/>
        <v>0.49554466327924002</v>
      </c>
    </row>
    <row r="36" spans="1:22" x14ac:dyDescent="0.25">
      <c r="A36" s="54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1"/>
    </row>
    <row r="37" spans="1:22" x14ac:dyDescent="0.25">
      <c r="A37" s="54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1"/>
    </row>
    <row r="38" spans="1:22" x14ac:dyDescent="0.25">
      <c r="A38" s="60" t="s">
        <v>36</v>
      </c>
      <c r="B38" s="62" t="s">
        <v>35</v>
      </c>
      <c r="C38" s="23">
        <v>0</v>
      </c>
      <c r="D38" s="42">
        <v>0.39487491589138501</v>
      </c>
      <c r="E38" s="34">
        <v>0.35723794582959001</v>
      </c>
      <c r="F38" s="35">
        <v>0.59154189179705396</v>
      </c>
      <c r="G38" s="42">
        <v>0.430193521758436</v>
      </c>
      <c r="H38" s="34">
        <v>0.17071377645643701</v>
      </c>
      <c r="I38" s="35">
        <v>0.63660589698066505</v>
      </c>
      <c r="J38" s="42">
        <v>0.692596297269085</v>
      </c>
      <c r="K38" s="42">
        <v>0.51913299349167596</v>
      </c>
      <c r="L38" s="42">
        <v>0.69054402298801798</v>
      </c>
      <c r="M38" s="34">
        <v>0.71323975326796896</v>
      </c>
      <c r="N38" s="35">
        <v>0.64550389856096502</v>
      </c>
      <c r="O38" s="35">
        <v>0.57593228556530396</v>
      </c>
      <c r="P38" s="35">
        <v>0.52286961218742101</v>
      </c>
      <c r="Q38" s="35">
        <v>0.61304765728654098</v>
      </c>
      <c r="R38" s="35">
        <v>0.70853114619032698</v>
      </c>
      <c r="S38" s="35">
        <v>0.67284486339417304</v>
      </c>
      <c r="T38" s="35">
        <v>0.39197887186492703</v>
      </c>
      <c r="U38" s="33">
        <v>0.62472016028863697</v>
      </c>
      <c r="V38" s="35">
        <v>0.67778855393720605</v>
      </c>
    </row>
    <row r="39" spans="1:22" x14ac:dyDescent="0.25">
      <c r="A39" s="60"/>
      <c r="B39" s="62"/>
      <c r="C39" s="23">
        <v>1</v>
      </c>
      <c r="D39" s="42">
        <v>0.41342515303148603</v>
      </c>
      <c r="E39" s="34">
        <v>0.37589312899748001</v>
      </c>
      <c r="F39" s="35">
        <v>0.60475874922397599</v>
      </c>
      <c r="G39" s="42">
        <v>0.40507434858509</v>
      </c>
      <c r="H39" s="34">
        <v>0.19129930930383501</v>
      </c>
      <c r="I39" s="35">
        <v>0.65632269533923904</v>
      </c>
      <c r="J39" s="42">
        <v>0.71247031709473996</v>
      </c>
      <c r="K39" s="42">
        <v>0.50087646110782202</v>
      </c>
      <c r="L39" s="42">
        <v>0.66752895444641902</v>
      </c>
      <c r="M39" s="34">
        <v>0.70369577748105006</v>
      </c>
      <c r="N39" s="35">
        <v>0.65709134574633499</v>
      </c>
      <c r="O39" s="35">
        <v>0.58942237276427401</v>
      </c>
      <c r="P39" s="35">
        <v>0.52826305911306703</v>
      </c>
      <c r="Q39" s="35">
        <v>0.61280877866706895</v>
      </c>
      <c r="R39" s="35">
        <v>0.706484020538929</v>
      </c>
      <c r="S39" s="35">
        <v>0.39554645219276002</v>
      </c>
      <c r="T39" s="35">
        <v>0.39273919280207997</v>
      </c>
      <c r="U39" s="33">
        <v>0.627416158987401</v>
      </c>
      <c r="V39" s="35">
        <v>0.67470554029394902</v>
      </c>
    </row>
    <row r="40" spans="1:22" x14ac:dyDescent="0.25">
      <c r="A40" s="60"/>
      <c r="B40" s="62"/>
      <c r="C40" s="23">
        <v>2</v>
      </c>
      <c r="D40" s="42">
        <v>0.38914521452649597</v>
      </c>
      <c r="E40" s="34">
        <v>0.35531353968530799</v>
      </c>
      <c r="F40" s="35">
        <v>0.59396222074517302</v>
      </c>
      <c r="G40" s="42">
        <v>0.42628193514395701</v>
      </c>
      <c r="H40" s="34">
        <v>0.24201083852714</v>
      </c>
      <c r="I40" s="35">
        <v>0.65067763752987096</v>
      </c>
      <c r="J40" s="42">
        <v>0.69266682910893196</v>
      </c>
      <c r="K40" s="42">
        <v>0.49304045908924399</v>
      </c>
      <c r="L40" s="42">
        <v>0.68995368097890197</v>
      </c>
      <c r="M40" s="34">
        <v>0.71161627792531601</v>
      </c>
      <c r="N40" s="35">
        <v>0.64340376063452898</v>
      </c>
      <c r="O40" s="35">
        <v>0.62689269185323204</v>
      </c>
      <c r="P40" s="35">
        <v>0.5195531493601</v>
      </c>
      <c r="Q40" s="35">
        <v>0.61894546098666103</v>
      </c>
      <c r="R40" s="35">
        <v>0.70220415758886701</v>
      </c>
      <c r="S40" s="35">
        <v>0.66995762027712202</v>
      </c>
      <c r="T40" s="35">
        <v>0.39523232046191398</v>
      </c>
      <c r="U40" s="33">
        <v>0.61881099544567297</v>
      </c>
      <c r="V40" s="35">
        <v>0.67549311452388305</v>
      </c>
    </row>
    <row r="41" spans="1:22" x14ac:dyDescent="0.25">
      <c r="A41" s="60"/>
      <c r="B41" s="62"/>
      <c r="C41" s="23">
        <v>3</v>
      </c>
      <c r="D41" s="42">
        <v>0.42162892580442901</v>
      </c>
      <c r="E41" s="34">
        <v>0.39434543643803399</v>
      </c>
      <c r="F41" s="35">
        <v>0.58460046537697397</v>
      </c>
      <c r="G41" s="42">
        <v>0.43606286731057398</v>
      </c>
      <c r="H41" s="34">
        <v>0.188550021466109</v>
      </c>
      <c r="I41" s="35">
        <v>0.63885504582977604</v>
      </c>
      <c r="J41" s="42">
        <v>0.66739185353014596</v>
      </c>
      <c r="K41" s="42">
        <v>0.52367418632214602</v>
      </c>
      <c r="L41" s="42">
        <v>0.71459078577416402</v>
      </c>
      <c r="M41" s="34">
        <v>0.68705297518167396</v>
      </c>
      <c r="N41" s="35">
        <v>0.63518135329040004</v>
      </c>
      <c r="O41" s="35">
        <v>0.58652844435965201</v>
      </c>
      <c r="P41" s="35">
        <v>0.52835418578940896</v>
      </c>
      <c r="Q41" s="35">
        <v>0.62453696644676504</v>
      </c>
      <c r="R41" s="35">
        <v>0.70627337820385605</v>
      </c>
      <c r="S41" s="35">
        <v>0.65053735423055803</v>
      </c>
      <c r="T41" s="35">
        <v>0.38478847437791402</v>
      </c>
      <c r="U41" s="33">
        <v>0.62759360028390598</v>
      </c>
      <c r="V41" s="35">
        <v>0.66004121731990895</v>
      </c>
    </row>
    <row r="42" spans="1:22" x14ac:dyDescent="0.25">
      <c r="A42" s="60"/>
      <c r="B42" s="62"/>
      <c r="C42" s="23">
        <v>4</v>
      </c>
      <c r="D42" s="42">
        <v>0.42769393086209601</v>
      </c>
      <c r="E42" s="34">
        <v>0.377933603164397</v>
      </c>
      <c r="F42" s="35">
        <v>0.590576062376031</v>
      </c>
      <c r="G42" s="42">
        <v>0.43655169828677198</v>
      </c>
      <c r="H42" s="34">
        <v>0.20573359396850699</v>
      </c>
      <c r="I42" s="35">
        <v>0.63377140879641602</v>
      </c>
      <c r="J42" s="42">
        <v>0.69783499840725904</v>
      </c>
      <c r="K42" s="42">
        <v>0.50689813095342395</v>
      </c>
      <c r="L42" s="42">
        <v>0.69177077150273703</v>
      </c>
      <c r="M42" s="34">
        <v>0.69741017033071495</v>
      </c>
      <c r="N42" s="35">
        <v>0.63304870189712203</v>
      </c>
      <c r="O42" s="35">
        <v>0.61269301668289899</v>
      </c>
      <c r="P42" s="35">
        <v>0.515515384497088</v>
      </c>
      <c r="Q42" s="35">
        <v>0.61764031160365895</v>
      </c>
      <c r="R42" s="35">
        <v>0.69997969225058798</v>
      </c>
      <c r="S42" s="35">
        <v>0.41218816090945498</v>
      </c>
      <c r="T42" s="35">
        <v>0.37582231023388701</v>
      </c>
      <c r="U42" s="33">
        <v>0.628692257644762</v>
      </c>
      <c r="V42" s="35">
        <v>0.67257316350234397</v>
      </c>
    </row>
    <row r="43" spans="1:22" x14ac:dyDescent="0.25">
      <c r="A43" s="60"/>
      <c r="B43" s="62"/>
      <c r="C43" s="43" t="s">
        <v>33</v>
      </c>
      <c r="D43" s="44">
        <f t="shared" ref="D43:V43" si="8">AVERAGE(D38:D42)</f>
        <v>0.40935362802317837</v>
      </c>
      <c r="E43" s="36">
        <f t="shared" si="8"/>
        <v>0.37214473082296179</v>
      </c>
      <c r="F43" s="37">
        <f t="shared" si="8"/>
        <v>0.59308787790384154</v>
      </c>
      <c r="G43" s="44">
        <f t="shared" si="8"/>
        <v>0.42683287421696575</v>
      </c>
      <c r="H43" s="36">
        <f t="shared" si="8"/>
        <v>0.1996615079444056</v>
      </c>
      <c r="I43" s="37">
        <f t="shared" si="8"/>
        <v>0.6432465368951934</v>
      </c>
      <c r="J43" s="44">
        <f t="shared" si="8"/>
        <v>0.69259205908203236</v>
      </c>
      <c r="K43" s="44">
        <f t="shared" si="8"/>
        <v>0.50872444619286239</v>
      </c>
      <c r="L43" s="44">
        <f t="shared" si="8"/>
        <v>0.69087764313804811</v>
      </c>
      <c r="M43" s="36">
        <f t="shared" si="8"/>
        <v>0.70260299083734479</v>
      </c>
      <c r="N43" s="37">
        <f t="shared" si="8"/>
        <v>0.64284581202587021</v>
      </c>
      <c r="O43" s="37">
        <f t="shared" si="8"/>
        <v>0.59829376224507214</v>
      </c>
      <c r="P43" s="37">
        <f t="shared" si="8"/>
        <v>0.52291107818941707</v>
      </c>
      <c r="Q43" s="37">
        <f t="shared" si="8"/>
        <v>0.61739583499813899</v>
      </c>
      <c r="R43" s="37">
        <f t="shared" si="8"/>
        <v>0.70469447895451343</v>
      </c>
      <c r="S43" s="37">
        <f t="shared" si="8"/>
        <v>0.56021489020081361</v>
      </c>
      <c r="T43" s="37">
        <f t="shared" si="8"/>
        <v>0.38811223394814442</v>
      </c>
      <c r="U43" s="37">
        <f t="shared" si="8"/>
        <v>0.62544663453007587</v>
      </c>
      <c r="V43" s="37">
        <f t="shared" si="8"/>
        <v>0.67212031791545823</v>
      </c>
    </row>
    <row r="44" spans="1:22" ht="16" customHeight="1" x14ac:dyDescent="0.25">
      <c r="A44" s="60"/>
      <c r="B44" s="62"/>
      <c r="C44" s="43" t="s">
        <v>32</v>
      </c>
      <c r="D44" s="44">
        <f t="shared" ref="D44:V44" si="9">MAX(D38:D42)</f>
        <v>0.42769393086209601</v>
      </c>
      <c r="E44" s="36">
        <f t="shared" si="9"/>
        <v>0.39434543643803399</v>
      </c>
      <c r="F44" s="37">
        <f t="shared" si="9"/>
        <v>0.60475874922397599</v>
      </c>
      <c r="G44" s="44">
        <f t="shared" si="9"/>
        <v>0.43655169828677198</v>
      </c>
      <c r="H44" s="36">
        <f t="shared" si="9"/>
        <v>0.24201083852714</v>
      </c>
      <c r="I44" s="37">
        <f t="shared" si="9"/>
        <v>0.65632269533923904</v>
      </c>
      <c r="J44" s="44">
        <f t="shared" si="9"/>
        <v>0.71247031709473996</v>
      </c>
      <c r="K44" s="44">
        <f t="shared" si="9"/>
        <v>0.52367418632214602</v>
      </c>
      <c r="L44" s="44">
        <f t="shared" si="9"/>
        <v>0.71459078577416402</v>
      </c>
      <c r="M44" s="36">
        <f t="shared" si="9"/>
        <v>0.71323975326796896</v>
      </c>
      <c r="N44" s="37">
        <f t="shared" si="9"/>
        <v>0.65709134574633499</v>
      </c>
      <c r="O44" s="37">
        <f t="shared" si="9"/>
        <v>0.62689269185323204</v>
      </c>
      <c r="P44" s="37">
        <f t="shared" si="9"/>
        <v>0.52835418578940896</v>
      </c>
      <c r="Q44" s="37">
        <f t="shared" si="9"/>
        <v>0.62453696644676504</v>
      </c>
      <c r="R44" s="37">
        <f t="shared" si="9"/>
        <v>0.70853114619032698</v>
      </c>
      <c r="S44" s="37">
        <f t="shared" si="9"/>
        <v>0.67284486339417304</v>
      </c>
      <c r="T44" s="37">
        <f t="shared" si="9"/>
        <v>0.39523232046191398</v>
      </c>
      <c r="U44" s="37">
        <f t="shared" si="9"/>
        <v>0.628692257644762</v>
      </c>
      <c r="V44" s="37">
        <f t="shared" si="9"/>
        <v>0.67778855393720605</v>
      </c>
    </row>
    <row r="45" spans="1:22" x14ac:dyDescent="0.25">
      <c r="A45" s="60"/>
      <c r="B45" s="45"/>
      <c r="C45" s="46"/>
      <c r="D45" s="47"/>
      <c r="E45" s="41"/>
      <c r="F45" s="39"/>
      <c r="G45" s="47"/>
      <c r="H45" s="38"/>
      <c r="I45" s="39"/>
      <c r="J45" s="47"/>
      <c r="K45" s="47"/>
      <c r="L45" s="47"/>
      <c r="M45" s="38"/>
      <c r="N45" s="39"/>
      <c r="O45" s="39"/>
      <c r="P45" s="39"/>
      <c r="Q45" s="39"/>
      <c r="R45" s="39"/>
      <c r="S45" s="39"/>
      <c r="T45" s="39"/>
      <c r="U45" s="39"/>
      <c r="V45" s="39"/>
    </row>
    <row r="46" spans="1:22" x14ac:dyDescent="0.25">
      <c r="A46" s="60"/>
      <c r="B46" s="62" t="s">
        <v>34</v>
      </c>
      <c r="C46" s="23">
        <v>0</v>
      </c>
      <c r="D46" s="42">
        <v>0.38340372457064797</v>
      </c>
      <c r="E46" s="34">
        <v>0.36397013884378598</v>
      </c>
      <c r="F46" s="35">
        <v>0.58970879372150597</v>
      </c>
      <c r="G46" s="42">
        <v>0.42317987495652898</v>
      </c>
      <c r="H46" s="34">
        <v>0.185881056982105</v>
      </c>
      <c r="I46" s="35">
        <v>0.63901269917432901</v>
      </c>
      <c r="J46" s="42">
        <v>0.60995682619359204</v>
      </c>
      <c r="K46" s="42">
        <v>0.43037303119209602</v>
      </c>
      <c r="L46" s="42">
        <v>0.61364547780430501</v>
      </c>
      <c r="M46" s="34">
        <v>0.62846672709084395</v>
      </c>
      <c r="N46" s="35">
        <v>0.63603161213575299</v>
      </c>
      <c r="O46" s="35">
        <v>0.603390083831293</v>
      </c>
      <c r="P46" s="35">
        <v>0.52260834576246296</v>
      </c>
      <c r="Q46" s="35">
        <v>0.57913341618792502</v>
      </c>
      <c r="R46" s="35">
        <v>0.67740932142836696</v>
      </c>
      <c r="S46" s="35">
        <v>0.38722372624239199</v>
      </c>
      <c r="T46" s="35">
        <v>0.32539547344199699</v>
      </c>
      <c r="U46" s="33">
        <v>0.618805450405157</v>
      </c>
      <c r="V46" s="35">
        <v>0.68175923516471604</v>
      </c>
    </row>
    <row r="47" spans="1:22" x14ac:dyDescent="0.25">
      <c r="A47" s="60"/>
      <c r="B47" s="62"/>
      <c r="C47" s="23">
        <v>1</v>
      </c>
      <c r="D47" s="42">
        <v>0.382367204310749</v>
      </c>
      <c r="E47" s="34">
        <v>0.36236748721240503</v>
      </c>
      <c r="F47" s="35">
        <v>0.59578843392052905</v>
      </c>
      <c r="G47" s="42">
        <v>0.37464981516634199</v>
      </c>
      <c r="H47" s="34">
        <v>0.17216536218199099</v>
      </c>
      <c r="I47" s="35">
        <v>0.60625327060941303</v>
      </c>
      <c r="J47" s="42">
        <v>0.64345845249420897</v>
      </c>
      <c r="K47" s="42">
        <v>0.49275675819221199</v>
      </c>
      <c r="L47" s="42">
        <v>0.63603194268075602</v>
      </c>
      <c r="M47" s="34">
        <v>0.67107225716830399</v>
      </c>
      <c r="N47" s="35">
        <v>0.656023394272925</v>
      </c>
      <c r="O47" s="35">
        <v>0.59904338084279896</v>
      </c>
      <c r="P47" s="35">
        <v>0.51905254605488704</v>
      </c>
      <c r="Q47" s="35">
        <v>0.58367177543191995</v>
      </c>
      <c r="R47" s="35">
        <v>0.66506120566516602</v>
      </c>
      <c r="S47" s="35">
        <v>0.37502024854381899</v>
      </c>
      <c r="T47" s="35">
        <v>0.34478763697103598</v>
      </c>
      <c r="U47" s="33">
        <v>0.62233948956053697</v>
      </c>
      <c r="V47" s="35">
        <v>0.65993058877824595</v>
      </c>
    </row>
    <row r="48" spans="1:22" x14ac:dyDescent="0.25">
      <c r="A48" s="60"/>
      <c r="B48" s="62"/>
      <c r="C48" s="23">
        <v>2</v>
      </c>
      <c r="D48" s="42">
        <v>0.39402784965688997</v>
      </c>
      <c r="E48" s="34">
        <v>0.37607575113463598</v>
      </c>
      <c r="F48" s="35">
        <v>0.58404517239547105</v>
      </c>
      <c r="G48" s="42">
        <v>0.402034462126998</v>
      </c>
      <c r="H48" s="34">
        <v>0.23134700227091501</v>
      </c>
      <c r="I48" s="35">
        <v>0.64501190576021294</v>
      </c>
      <c r="J48" s="42">
        <v>0.61848190209138598</v>
      </c>
      <c r="K48" s="42">
        <v>0.43913732903221397</v>
      </c>
      <c r="L48" s="42">
        <v>0.61350148476743405</v>
      </c>
      <c r="M48" s="34">
        <v>0.66777674482404303</v>
      </c>
      <c r="N48" s="35">
        <v>0.63348369123969595</v>
      </c>
      <c r="O48" s="35">
        <v>0.61913090368240098</v>
      </c>
      <c r="P48" s="35">
        <v>0.50986718435621203</v>
      </c>
      <c r="Q48" s="35">
        <v>0.58441020302591296</v>
      </c>
      <c r="R48" s="35">
        <v>0.672968400152124</v>
      </c>
      <c r="S48" s="35">
        <v>0.41581333511783702</v>
      </c>
      <c r="T48" s="35">
        <v>0.35888102584036402</v>
      </c>
      <c r="U48" s="33">
        <v>0.61774893535222097</v>
      </c>
      <c r="V48" s="35">
        <v>0.67849464823785499</v>
      </c>
    </row>
    <row r="49" spans="1:22" x14ac:dyDescent="0.25">
      <c r="A49" s="60"/>
      <c r="B49" s="62"/>
      <c r="C49" s="23">
        <v>3</v>
      </c>
      <c r="D49" s="42">
        <v>0.39808065069255399</v>
      </c>
      <c r="E49" s="34">
        <v>0.40551978561855601</v>
      </c>
      <c r="F49" s="35">
        <v>0.57339160017060997</v>
      </c>
      <c r="G49" s="42">
        <v>0.42450979044649201</v>
      </c>
      <c r="H49" s="34">
        <v>0.172635573823126</v>
      </c>
      <c r="I49" s="35">
        <v>0.64566354086427302</v>
      </c>
      <c r="J49" s="42">
        <v>0.64782936068161301</v>
      </c>
      <c r="K49" s="42">
        <v>0.48132520181948601</v>
      </c>
      <c r="L49" s="42">
        <v>0.648822021395844</v>
      </c>
      <c r="M49" s="34">
        <v>0.64743462818139896</v>
      </c>
      <c r="N49" s="35">
        <v>0.62101126023349495</v>
      </c>
      <c r="O49" s="35">
        <v>0.62993694458760596</v>
      </c>
      <c r="P49" s="35">
        <v>0.49305163162433502</v>
      </c>
      <c r="Q49" s="35">
        <v>0.58363861756508795</v>
      </c>
      <c r="R49" s="35">
        <v>0.68727465688880296</v>
      </c>
      <c r="S49" s="35">
        <v>0.41620585007967997</v>
      </c>
      <c r="T49" s="35">
        <v>0.37198165065406702</v>
      </c>
      <c r="U49" s="33">
        <v>0.62697810078665595</v>
      </c>
      <c r="V49" s="35">
        <v>0.67324228029368105</v>
      </c>
    </row>
    <row r="50" spans="1:22" x14ac:dyDescent="0.25">
      <c r="A50" s="60"/>
      <c r="B50" s="62"/>
      <c r="C50" s="23">
        <v>4</v>
      </c>
      <c r="D50" s="42">
        <v>0.40457478854332901</v>
      </c>
      <c r="E50" s="34">
        <v>0.37945660815316501</v>
      </c>
      <c r="F50" s="35">
        <v>0.57881151872537695</v>
      </c>
      <c r="G50" s="42">
        <v>0.40783578511594798</v>
      </c>
      <c r="H50" s="34">
        <v>0.206564029429811</v>
      </c>
      <c r="I50" s="35">
        <v>0.58379574295182701</v>
      </c>
      <c r="J50" s="42">
        <v>0.64917204143805995</v>
      </c>
      <c r="K50" s="42">
        <v>0.47461900513293698</v>
      </c>
      <c r="L50" s="42">
        <v>0.64783508698888903</v>
      </c>
      <c r="M50" s="34">
        <v>0.64781648439831696</v>
      </c>
      <c r="N50" s="35">
        <v>0.62187000413301796</v>
      </c>
      <c r="O50" s="35">
        <v>0.61047606247636799</v>
      </c>
      <c r="P50" s="35">
        <v>0.51765970507138503</v>
      </c>
      <c r="Q50" s="35">
        <v>0.58914958767677095</v>
      </c>
      <c r="R50" s="35">
        <v>0.67244191212868898</v>
      </c>
      <c r="S50" s="35">
        <v>0.38576696598356103</v>
      </c>
      <c r="T50" s="35">
        <v>0.34312384693607201</v>
      </c>
      <c r="U50" s="33">
        <v>0.62292615484710401</v>
      </c>
      <c r="V50" s="35">
        <v>0.67098127944025598</v>
      </c>
    </row>
    <row r="51" spans="1:22" x14ac:dyDescent="0.25">
      <c r="A51" s="60"/>
      <c r="B51" s="62"/>
      <c r="C51" s="43" t="s">
        <v>33</v>
      </c>
      <c r="D51" s="44">
        <f t="shared" ref="D51:V51" si="10">AVERAGE(D46:D50)</f>
        <v>0.39249084355483405</v>
      </c>
      <c r="E51" s="36">
        <f t="shared" si="10"/>
        <v>0.37747795419250957</v>
      </c>
      <c r="F51" s="37">
        <f t="shared" si="10"/>
        <v>0.58434910378669858</v>
      </c>
      <c r="G51" s="44">
        <f t="shared" si="10"/>
        <v>0.40644194556246183</v>
      </c>
      <c r="H51" s="36">
        <f t="shared" si="10"/>
        <v>0.19371860493758958</v>
      </c>
      <c r="I51" s="37">
        <f t="shared" si="10"/>
        <v>0.62394743187201107</v>
      </c>
      <c r="J51" s="44">
        <f t="shared" si="10"/>
        <v>0.63377971657977206</v>
      </c>
      <c r="K51" s="44">
        <f t="shared" si="10"/>
        <v>0.46364226507378897</v>
      </c>
      <c r="L51" s="44">
        <f t="shared" si="10"/>
        <v>0.63196720272744566</v>
      </c>
      <c r="M51" s="36">
        <f t="shared" si="10"/>
        <v>0.65251336833258144</v>
      </c>
      <c r="N51" s="37">
        <f t="shared" si="10"/>
        <v>0.63368399240297735</v>
      </c>
      <c r="O51" s="37">
        <f t="shared" si="10"/>
        <v>0.61239547508409331</v>
      </c>
      <c r="P51" s="37">
        <f t="shared" si="10"/>
        <v>0.51244788257385632</v>
      </c>
      <c r="Q51" s="37">
        <f t="shared" si="10"/>
        <v>0.58400071997752345</v>
      </c>
      <c r="R51" s="37">
        <f t="shared" si="10"/>
        <v>0.67503109925262972</v>
      </c>
      <c r="S51" s="37">
        <f t="shared" si="10"/>
        <v>0.39600602519345779</v>
      </c>
      <c r="T51" s="37">
        <f t="shared" si="10"/>
        <v>0.34883392676870717</v>
      </c>
      <c r="U51" s="37">
        <f t="shared" si="10"/>
        <v>0.62175962619033498</v>
      </c>
      <c r="V51" s="37">
        <f t="shared" si="10"/>
        <v>0.67288160638295091</v>
      </c>
    </row>
    <row r="52" spans="1:22" x14ac:dyDescent="0.25">
      <c r="A52" s="61"/>
      <c r="B52" s="63"/>
      <c r="C52" s="48" t="s">
        <v>32</v>
      </c>
      <c r="D52" s="49">
        <f t="shared" ref="D52:V52" si="11">MAX(D46:D50)</f>
        <v>0.40457478854332901</v>
      </c>
      <c r="E52" s="50">
        <f t="shared" si="11"/>
        <v>0.40551978561855601</v>
      </c>
      <c r="F52" s="51">
        <f t="shared" si="11"/>
        <v>0.59578843392052905</v>
      </c>
      <c r="G52" s="49">
        <f t="shared" si="11"/>
        <v>0.42450979044649201</v>
      </c>
      <c r="H52" s="50">
        <f t="shared" si="11"/>
        <v>0.23134700227091501</v>
      </c>
      <c r="I52" s="51">
        <f t="shared" si="11"/>
        <v>0.64566354086427302</v>
      </c>
      <c r="J52" s="49">
        <f t="shared" si="11"/>
        <v>0.64917204143805995</v>
      </c>
      <c r="K52" s="49">
        <f t="shared" si="11"/>
        <v>0.49275675819221199</v>
      </c>
      <c r="L52" s="49">
        <f t="shared" si="11"/>
        <v>0.648822021395844</v>
      </c>
      <c r="M52" s="50">
        <f t="shared" si="11"/>
        <v>0.67107225716830399</v>
      </c>
      <c r="N52" s="51">
        <f t="shared" si="11"/>
        <v>0.656023394272925</v>
      </c>
      <c r="O52" s="51">
        <f t="shared" si="11"/>
        <v>0.62993694458760596</v>
      </c>
      <c r="P52" s="51">
        <f t="shared" si="11"/>
        <v>0.52260834576246296</v>
      </c>
      <c r="Q52" s="51">
        <f t="shared" si="11"/>
        <v>0.58914958767677095</v>
      </c>
      <c r="R52" s="51">
        <f t="shared" si="11"/>
        <v>0.68727465688880296</v>
      </c>
      <c r="S52" s="51">
        <f t="shared" si="11"/>
        <v>0.41620585007967997</v>
      </c>
      <c r="T52" s="51">
        <f t="shared" si="11"/>
        <v>0.37198165065406702</v>
      </c>
      <c r="U52" s="51">
        <f t="shared" si="11"/>
        <v>0.62697810078665595</v>
      </c>
      <c r="V52" s="51">
        <f t="shared" si="11"/>
        <v>0.68175923516471604</v>
      </c>
    </row>
  </sheetData>
  <mergeCells count="13">
    <mergeCell ref="A38:A52"/>
    <mergeCell ref="B38:B44"/>
    <mergeCell ref="B46:B52"/>
    <mergeCell ref="J1:M1"/>
    <mergeCell ref="A3:A17"/>
    <mergeCell ref="A21:A35"/>
    <mergeCell ref="B21:B27"/>
    <mergeCell ref="B29:B35"/>
    <mergeCell ref="C1:C2"/>
    <mergeCell ref="D1:E1"/>
    <mergeCell ref="B3:B9"/>
    <mergeCell ref="B11:B17"/>
    <mergeCell ref="G1:H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of Contents</vt:lpstr>
      <vt:lpstr>Model comparison</vt:lpstr>
      <vt:lpstr>Mutagenesis summary performance</vt:lpstr>
      <vt:lpstr>Mutagenesis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Evgenii Lobzaev</cp:lastModifiedBy>
  <dcterms:created xsi:type="dcterms:W3CDTF">2023-04-04T14:50:22Z</dcterms:created>
  <dcterms:modified xsi:type="dcterms:W3CDTF">2024-08-23T14:08:50Z</dcterms:modified>
</cp:coreProperties>
</file>